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lvo/Downloads/"/>
    </mc:Choice>
  </mc:AlternateContent>
  <xr:revisionPtr revIDLastSave="0" documentId="13_ncr:1_{28FB04FD-76A1-5A48-ACDD-2779E18AFD8C}" xr6:coauthVersionLast="36" xr6:coauthVersionMax="45" xr10:uidLastSave="{00000000-0000-0000-0000-000000000000}"/>
  <bookViews>
    <workbookView xWindow="2920" yWindow="460" windowWidth="24840" windowHeight="16540" xr2:uid="{00000000-000D-0000-FFFF-FFFF00000000}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F14" i="1" l="1"/>
  <c r="F6" i="1"/>
  <c r="F152" i="1"/>
  <c r="F151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8" i="1"/>
  <c r="F29" i="1"/>
  <c r="F30" i="1"/>
  <c r="F31" i="1"/>
  <c r="F32" i="1"/>
  <c r="F33" i="1"/>
  <c r="F34" i="1"/>
  <c r="F35" i="1"/>
  <c r="F125" i="1"/>
  <c r="F126" i="1"/>
  <c r="F127" i="1"/>
  <c r="F128" i="1"/>
  <c r="F129" i="1"/>
  <c r="F130" i="1"/>
  <c r="F131" i="1"/>
  <c r="F132" i="1"/>
  <c r="F134" i="1"/>
  <c r="F135" i="1"/>
  <c r="F136" i="1"/>
  <c r="F138" i="1"/>
  <c r="F139" i="1"/>
  <c r="F140" i="1"/>
  <c r="F141" i="1"/>
  <c r="F143" i="1"/>
  <c r="F144" i="1"/>
  <c r="F145" i="1"/>
  <c r="F146" i="1"/>
  <c r="F147" i="1"/>
  <c r="F148" i="1"/>
  <c r="F149" i="1"/>
  <c r="F154" i="1"/>
  <c r="F155" i="1"/>
  <c r="F157" i="1"/>
  <c r="F158" i="1"/>
  <c r="F160" i="1"/>
  <c r="F161" i="1"/>
  <c r="F163" i="1"/>
  <c r="F164" i="1"/>
  <c r="F177" i="1"/>
  <c r="F178" i="1"/>
  <c r="F179" i="1"/>
  <c r="F181" i="1"/>
  <c r="F182" i="1"/>
  <c r="F183" i="1"/>
  <c r="F36" i="1" l="1"/>
  <c r="F37" i="1" s="1"/>
  <c r="F184" i="1"/>
  <c r="F185" i="1" s="1"/>
  <c r="F165" i="1"/>
  <c r="F166" i="1" s="1"/>
  <c r="F186" i="1" l="1"/>
  <c r="F188" i="1" s="1"/>
  <c r="F189" i="1" s="1"/>
</calcChain>
</file>

<file path=xl/sharedStrings.xml><?xml version="1.0" encoding="utf-8"?>
<sst xmlns="http://schemas.openxmlformats.org/spreadsheetml/2006/main" count="125" uniqueCount="108">
  <si>
    <t>Somatório 3</t>
  </si>
  <si>
    <t>Somatório 1</t>
  </si>
  <si>
    <t>Qtde</t>
  </si>
  <si>
    <t>TOTALIZAÇÃO DOS PONTOS</t>
  </si>
  <si>
    <t>Orientações concluídas e aprovadas</t>
  </si>
  <si>
    <t>Professor com bolsa de produtividade em pesquisa - CNPq (no período em análise)</t>
  </si>
  <si>
    <t>Total</t>
  </si>
  <si>
    <t>ISSN</t>
  </si>
  <si>
    <t xml:space="preserve">Participação em bancas de Doutorado </t>
  </si>
  <si>
    <t xml:space="preserve">Participação em bancas de Mestrado </t>
  </si>
  <si>
    <t>Pontuação Final</t>
  </si>
  <si>
    <t xml:space="preserve">Total </t>
  </si>
  <si>
    <t>Produção Científica (pontuação final)</t>
  </si>
  <si>
    <t>Somatório = (sub1+sub2+sub3)</t>
  </si>
  <si>
    <t>sem teto</t>
  </si>
  <si>
    <t xml:space="preserve"> Livros com corpo editorial (e com ISBN)</t>
  </si>
  <si>
    <t>Participação como titular em bancas de Concurso Público</t>
  </si>
  <si>
    <t>Participação como titular em avaliação de Curso, IES ou PIBIC Externos à UFMS</t>
  </si>
  <si>
    <t>Apresentação de Obra Artística: concerto, show, récita de ópera, exposição, mostra, performance, instalação, direção de espetáculo teatral, produção/apresentação de programa de rádio ou TV</t>
  </si>
  <si>
    <t>8.1- Patente aceita</t>
  </si>
  <si>
    <t xml:space="preserve">8.2 - Patente depositada, em processo de avaliação           </t>
  </si>
  <si>
    <t>9.1 Livros publicados</t>
  </si>
  <si>
    <t xml:space="preserve">9.3  Tradução de livros completos </t>
  </si>
  <si>
    <t>Criação de Obra Artística: composição musical, gravação e/ou produção de CD/DVD, direção e/ou produção de espetáculo teatral, direção de cenografia e/ou coreografia, preparação musical e/ou corporal de elenco, redação de peça teatral, curadoria de exposição, elaboração de vídeo de artes visuais, obra de artes plásticas, obra multimídia, intervenção</t>
  </si>
  <si>
    <t>Máx.(Qtde)</t>
  </si>
  <si>
    <t>Peso (valor)</t>
  </si>
  <si>
    <r>
      <t xml:space="preserve">Artigo Publicado em Anais de Evento Internacional - completo, resumo expandido ou resumo </t>
    </r>
    <r>
      <rPr>
        <u/>
        <sz val="8"/>
        <color indexed="8"/>
        <rFont val="Arial"/>
        <family val="2"/>
      </rPr>
      <t/>
    </r>
  </si>
  <si>
    <t xml:space="preserve">Artigo Publicado em Anais de Evento Nacional - completo, resumo expandido ou resumo </t>
  </si>
  <si>
    <t xml:space="preserve">Resenhas bibliográficas publicadas em periódicos científicos especializados internacionais, com corpo editorial </t>
  </si>
  <si>
    <t xml:space="preserve">Resenhas bibliográficas publicadas em periódicos científicos especializados nacionais, com corpo editorial </t>
  </si>
  <si>
    <t>Estrato ou Classificação</t>
  </si>
  <si>
    <t>Subtotal 2 ( = somatório 2 multiplicado por 0,3)</t>
  </si>
  <si>
    <t>Subtotal 3 ( = somatório 3 multiplicado por 0,1)</t>
  </si>
  <si>
    <t>Subtotal 1 ( = somatório 1 multiplicado por 0,6)</t>
  </si>
  <si>
    <t xml:space="preserve">Patente de produtos/processos de registro junto ao INPI </t>
  </si>
  <si>
    <t xml:space="preserve"> Relacionar as informações pertinentes aos artigos publicados ou aceitos - PARTE I - Item 1 da Tabela </t>
  </si>
  <si>
    <t>Somatório 2</t>
  </si>
  <si>
    <t>14.1 Monografia de final de curso de graduação</t>
  </si>
  <si>
    <t>14.4 Tutoria em Programa MEC/CAPES- PET (por período de orientação)</t>
  </si>
  <si>
    <t>14.5 Doutorado</t>
  </si>
  <si>
    <t>14.6 Mestrado</t>
  </si>
  <si>
    <t>14.7 Especialização</t>
  </si>
  <si>
    <t>14.8 Supervisão concluída de Pós-Doutorado</t>
  </si>
  <si>
    <t>16.1 Qualificação de Doutorado interna à UFMS</t>
  </si>
  <si>
    <t>16.2 Qualificação de Doutorado externa à UFMS</t>
  </si>
  <si>
    <t>16.3 Doutorado interno à UFMS</t>
  </si>
  <si>
    <t>16.4 Doutorado externo à UFMS</t>
  </si>
  <si>
    <t>17.1 Qualificação de Mestrado interna à UFMS</t>
  </si>
  <si>
    <t>17.2 Qualificação de Mestrado externa à UFMS</t>
  </si>
  <si>
    <t>17.3 Mestrado interno à UFMS</t>
  </si>
  <si>
    <t>17.4 Mestrado externo à UFMS</t>
  </si>
  <si>
    <t xml:space="preserve">Prefácio, Posfácio e verbetes de livros, ficha catalográfica em bancos de dados internacionais </t>
  </si>
  <si>
    <t>sem  teto</t>
  </si>
  <si>
    <t>Participação em bancas para Professor Titular</t>
  </si>
  <si>
    <t>PARTE II – Experiência Profissional (produção científica de 2016 até a data da inscrição)</t>
  </si>
  <si>
    <t>22.1  Titular interno à UFMS</t>
  </si>
  <si>
    <t>22.2  Titular externo à UFMS</t>
  </si>
  <si>
    <t>23.1 Professor Permanente (por programa)</t>
  </si>
  <si>
    <t>23.2 Professor Colaborador (por programa)</t>
  </si>
  <si>
    <t>24.1 Coordenador (pontuação por projeto)</t>
  </si>
  <si>
    <t xml:space="preserve">24.2 Colaborador </t>
  </si>
  <si>
    <t>25.1 Coordenador</t>
  </si>
  <si>
    <t xml:space="preserve">25.2 Participante </t>
  </si>
  <si>
    <t>Relacionar abaixo o link do Grupo de Pesquisa  - PARTE II - Item 25 da Tabela</t>
  </si>
  <si>
    <t>29.1 Internacional</t>
  </si>
  <si>
    <t>29.2 Nacional</t>
  </si>
  <si>
    <t>29.3 Local</t>
  </si>
  <si>
    <t>Obs: Preencher apenas a coluna quantidade (Qtde)</t>
  </si>
  <si>
    <t>PARTE III – PRODUÇÃO ARTÍSTICA E CULTURAL (produção científica de 2016 até a data da inscrição)</t>
  </si>
  <si>
    <r>
      <t>Trabalhos de divulgação art</t>
    </r>
    <r>
      <rPr>
        <sz val="8"/>
        <color indexed="30"/>
        <rFont val="Arial"/>
        <family val="2"/>
      </rPr>
      <t>í</t>
    </r>
    <r>
      <rPr>
        <sz val="8"/>
        <color indexed="8"/>
        <rFont val="Arial"/>
        <family val="2"/>
      </rPr>
      <t xml:space="preserve">stica em periódicos com corpo editorial </t>
    </r>
  </si>
  <si>
    <t>Produção de Evento Cultural/Artístico: organização de exposição, mostras defilmes, eventos culturais etc</t>
  </si>
  <si>
    <r>
      <t>1.2 Indexado</t>
    </r>
    <r>
      <rPr>
        <sz val="8"/>
        <color indexed="8"/>
        <rFont val="Arial"/>
        <family val="2"/>
      </rPr>
      <t xml:space="preserve"> com conceito A2 (QUALIS)</t>
    </r>
  </si>
  <si>
    <t>9.2 Capítulos de livros publicados  (não contemplados no item 9.1)</t>
  </si>
  <si>
    <t>9.4  Tradução de capítulos de livros (não contemplados no item 9.3)</t>
  </si>
  <si>
    <t>Organização e editoração de livros e periódicos, com corpo editorial (não contemplados no item 9)</t>
  </si>
  <si>
    <t xml:space="preserve">Confecção de mapas, cartas geográficas e maquetes (não integrantes de outro trabalho já pontuado neste edital e que estejam publicados ou disponíveis na internet ou em outro meio de comunicação, ou que tenham sido apresentados publicamente) </t>
  </si>
  <si>
    <t xml:space="preserve"> Assessoria/Consultoria científica/Parecer ad hoc - periódicos, CAPES, CNPq e outros órgãos externos à UFMS (no lattes, preenchimento  em Produção Técnica - Trabalhos Técnicos)</t>
  </si>
  <si>
    <t xml:space="preserve"> Assessoria/Consultoria científica/Parecer ad hoc - periódicos e outros internos à UFMS (no lattes, preenchimento em Produção Técnica - Trabalhos técnicos)</t>
  </si>
  <si>
    <t>Coorientações e tutorias em programa de Pós-Graduação concluídas e aprovadas:</t>
  </si>
  <si>
    <t>15.1 Coorientação de Doutorado</t>
  </si>
  <si>
    <t>15.2 Coorientação de Mestrado</t>
  </si>
  <si>
    <t>15.3 Coorientação de Especialização</t>
  </si>
  <si>
    <t>14.2 Orientação de Iniciação Científica, por período de orientação, através de convênios cadastrados na UFMS.  PIBIC/PIBIC - AF (Ações Afirmativas)/PIBITI – CNPq/UFMS e Voluntários/PIVIC-UFMS.</t>
  </si>
  <si>
    <t>14.3 Bolsas de iniciação científica, ou equivalente, através de convênios com órgãos de fomento externo, não contempladas no item anterior. Ex: bolsa Biologia Computacional - CAPES, Bolsa Atração de Jovens Talentos/BJT/CAPES, CAPES (PROCAD), OBEDUC (CAPES/INEP), CNPq Balcão etc.</t>
  </si>
  <si>
    <t>Participação em bancas de defesa de TFC em Cursos de Pós-graduação Lato sensu (exceto presidente)</t>
  </si>
  <si>
    <t>21.1  Defesa de TFC Lato Sensu interno à UFMS</t>
  </si>
  <si>
    <t>21.2  Defesa de TFC Lato Sensu externo à UFMS</t>
  </si>
  <si>
    <r>
      <t xml:space="preserve"> Projeto de pesquisa com fomento externo - FUNDECT, FINEP, CNPq e outros (cadastrados na CP</t>
    </r>
    <r>
      <rPr>
        <b/>
        <u/>
        <sz val="9"/>
        <rFont val="Arial"/>
        <family val="2"/>
      </rPr>
      <t>q</t>
    </r>
    <r>
      <rPr>
        <b/>
        <sz val="9"/>
        <color indexed="8"/>
        <rFont val="Arial"/>
        <family val="2"/>
      </rPr>
      <t xml:space="preserve"> / PROPP)</t>
    </r>
  </si>
  <si>
    <r>
      <t>1.1 I</t>
    </r>
    <r>
      <rPr>
        <sz val="8"/>
        <color indexed="8"/>
        <rFont val="Arial"/>
        <family val="2"/>
      </rPr>
      <t>ndexado</t>
    </r>
    <r>
      <rPr>
        <sz val="8"/>
        <color indexed="8"/>
        <rFont val="Arial"/>
        <family val="2"/>
      </rPr>
      <t xml:space="preserve"> com conceito A1 (QUALIS)</t>
    </r>
  </si>
  <si>
    <t xml:space="preserve">comprovação com o link do grupo de pesquisa --&gt; </t>
  </si>
  <si>
    <t>FICHA DE PONTUAÇÃO 2020 PARA USO DO PROFESSOR ORIENTADOR (ANEXO I DO EDITAL)</t>
  </si>
  <si>
    <t>PARTE I – Produção Científica, Tecnológica e Artística (produção científica de 2016 até a data da inscrição)</t>
  </si>
  <si>
    <t>Grupo de Pesquisa do CNPq (certificado pela Instituição): comprovação com o link do grupo de pesquisa</t>
  </si>
  <si>
    <t>Presidente de Comissão organizadora de evento (como coordenador, máximo 3 em cada subitem)</t>
  </si>
  <si>
    <t>Nome do Periódico</t>
  </si>
  <si>
    <t>Título do Artigo</t>
  </si>
  <si>
    <r>
      <t>Professor Integrante de programa de Pós-</t>
    </r>
    <r>
      <rPr>
        <b/>
        <sz val="9"/>
        <rFont val="Arial"/>
        <family val="2"/>
      </rPr>
      <t>graduação S</t>
    </r>
    <r>
      <rPr>
        <b/>
        <sz val="9"/>
        <color indexed="8"/>
        <rFont val="Arial"/>
        <family val="2"/>
      </rPr>
      <t>trict</t>
    </r>
    <r>
      <rPr>
        <b/>
        <sz val="9"/>
        <rFont val="Arial"/>
        <family val="2"/>
      </rPr>
      <t>o sensu</t>
    </r>
  </si>
  <si>
    <t>1.3 Indexado com conceito A3 (QUALIS)</t>
  </si>
  <si>
    <t>1.4 Indexado com conceito A4 (QUALIS)</t>
  </si>
  <si>
    <t>1.5 Indexado com conceito B1 (QUALIS)</t>
  </si>
  <si>
    <t>1.6 Indexado com conceito B2 (QUALIS)</t>
  </si>
  <si>
    <t>1.7 Indexado com conceito B3 (QUALIS)</t>
  </si>
  <si>
    <t>1.8 Indexado com conceito B4 (QUALIS)</t>
  </si>
  <si>
    <t>1.9 Indexado com conceito C (QUALIS)</t>
  </si>
  <si>
    <t>1.10 Artigo publicado em revista com corpo consultivo, não indexada e sem QUALIS</t>
  </si>
  <si>
    <t xml:space="preserve">1.11 Artigo Publicado em Anais de Evento Internacional (COM QUALIS) - completo, resumo expandido ou resumo </t>
  </si>
  <si>
    <t xml:space="preserve">1.12  Artigo Publicado em Anais de Evento Nacional (COM QUALIS) - completo, resumo expandido ou resumo </t>
  </si>
  <si>
    <t xml:space="preserve">Artigo publicado ou aceito, em periódico científico especializado internacional e nacional: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</si>
</sst>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color indexed="63"/>
      <name val="Arial"/>
      <family val="2"/>
    </font>
    <font>
      <u/>
      <sz val="8"/>
      <color indexed="8"/>
      <name val="Arial"/>
      <family val="2"/>
    </font>
    <font>
      <sz val="8"/>
      <color indexed="3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6">
    <xf numFmtId="0" fontId="0" fillId="0" borderId="0" xfId="0"/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2" fillId="0" borderId="2" xfId="3" applyNumberFormat="1" applyFont="1" applyFill="1" applyBorder="1" applyAlignment="1" applyProtection="1">
      <alignment horizontal="left" wrapText="1"/>
    </xf>
    <xf numFmtId="0" fontId="6" fillId="0" borderId="1" xfId="3" applyNumberFormat="1" applyFont="1" applyFill="1" applyBorder="1" applyAlignment="1" applyProtection="1">
      <alignment horizontal="left" vertical="center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left"/>
    </xf>
    <xf numFmtId="164" fontId="2" fillId="0" borderId="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left" vertical="center"/>
    </xf>
    <xf numFmtId="0" fontId="3" fillId="0" borderId="4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left" vertical="center" wrapText="1"/>
    </xf>
    <xf numFmtId="0" fontId="6" fillId="0" borderId="6" xfId="3" applyNumberFormat="1" applyFont="1" applyFill="1" applyBorder="1" applyAlignment="1" applyProtection="1">
      <alignment horizontal="left" vertical="center"/>
    </xf>
    <xf numFmtId="0" fontId="3" fillId="0" borderId="6" xfId="3" applyNumberFormat="1" applyFont="1" applyFill="1" applyBorder="1" applyAlignment="1" applyProtection="1">
      <alignment horizontal="center" vertical="center"/>
      <protection locked="0"/>
    </xf>
    <xf numFmtId="0" fontId="6" fillId="0" borderId="3" xfId="3" applyNumberFormat="1" applyFont="1" applyFill="1" applyBorder="1" applyAlignment="1" applyProtection="1">
      <alignment horizontal="left" vertical="center" wrapText="1"/>
    </xf>
    <xf numFmtId="0" fontId="3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Fill="1" applyBorder="1" applyAlignment="1" applyProtection="1">
      <alignment horizontal="center"/>
    </xf>
    <xf numFmtId="0" fontId="5" fillId="0" borderId="2" xfId="3" applyNumberFormat="1" applyFont="1" applyFill="1" applyBorder="1" applyAlignment="1" applyProtection="1">
      <alignment horizontal="center"/>
    </xf>
    <xf numFmtId="0" fontId="5" fillId="0" borderId="4" xfId="3" applyNumberFormat="1" applyFont="1" applyFill="1" applyBorder="1" applyAlignment="1" applyProtection="1">
      <alignment horizontal="center"/>
    </xf>
    <xf numFmtId="0" fontId="2" fillId="0" borderId="4" xfId="3" applyNumberFormat="1" applyFont="1" applyFill="1" applyBorder="1" applyAlignment="1" applyProtection="1">
      <alignment horizont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12" fillId="0" borderId="1" xfId="3" applyNumberFormat="1" applyFont="1" applyFill="1" applyBorder="1" applyAlignment="1" applyProtection="1">
      <alignment horizontal="left" vertical="center"/>
    </xf>
    <xf numFmtId="0" fontId="12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NumberFormat="1" applyFont="1" applyFill="1" applyBorder="1" applyAlignment="1" applyProtection="1">
      <alignment horizontal="center" vertical="center"/>
      <protection locked="0"/>
    </xf>
    <xf numFmtId="0" fontId="17" fillId="0" borderId="1" xfId="3" applyNumberFormat="1" applyFont="1" applyFill="1" applyBorder="1" applyAlignment="1" applyProtection="1">
      <alignment horizontal="center" vertical="center"/>
    </xf>
    <xf numFmtId="0" fontId="12" fillId="0" borderId="3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164" fontId="3" fillId="0" borderId="1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0" fontId="3" fillId="0" borderId="5" xfId="3" applyNumberFormat="1" applyFont="1" applyFill="1" applyBorder="1" applyAlignment="1" applyProtection="1">
      <alignment horizontal="center" vertical="center"/>
    </xf>
    <xf numFmtId="164" fontId="3" fillId="0" borderId="5" xfId="3" applyNumberFormat="1" applyFont="1" applyFill="1" applyBorder="1" applyAlignment="1" applyProtection="1">
      <alignment horizontal="center" vertical="center"/>
    </xf>
    <xf numFmtId="164" fontId="3" fillId="0" borderId="6" xfId="3" applyNumberFormat="1" applyFont="1" applyFill="1" applyBorder="1" applyAlignment="1" applyProtection="1">
      <alignment horizontal="center" vertical="center"/>
    </xf>
    <xf numFmtId="164" fontId="17" fillId="0" borderId="1" xfId="3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left" vertical="center" wrapText="1"/>
    </xf>
    <xf numFmtId="0" fontId="7" fillId="0" borderId="3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0" xfId="3" applyFill="1" applyBorder="1" applyProtection="1">
      <alignment vertical="center"/>
    </xf>
    <xf numFmtId="0" fontId="1" fillId="0" borderId="0" xfId="3" applyFill="1" applyProtection="1">
      <alignment vertical="center"/>
    </xf>
    <xf numFmtId="0" fontId="1" fillId="0" borderId="0" xfId="3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1" fillId="0" borderId="0" xfId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20" fillId="0" borderId="1" xfId="2" applyNumberForma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 applyProtection="1">
      <alignment horizontal="left" wrapText="1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1" fillId="0" borderId="1" xfId="3" applyNumberFormat="1" applyFill="1" applyBorder="1" applyAlignment="1" applyProtection="1">
      <alignment horizontal="left" vertical="center" wrapText="1"/>
      <protection locked="0"/>
    </xf>
    <xf numFmtId="49" fontId="1" fillId="0" borderId="1" xfId="3" applyNumberFormat="1" applyFont="1" applyFill="1" applyBorder="1" applyAlignment="1" applyProtection="1">
      <alignment horizontal="left" vertical="center" wrapText="1"/>
      <protection locked="0"/>
    </xf>
    <xf numFmtId="2" fontId="2" fillId="0" borderId="1" xfId="3" applyNumberFormat="1" applyFont="1" applyFill="1" applyBorder="1" applyAlignment="1" applyProtection="1">
      <alignment horizontal="center" vertical="center"/>
    </xf>
    <xf numFmtId="2" fontId="8" fillId="0" borderId="1" xfId="3" applyNumberFormat="1" applyFont="1" applyFill="1" applyBorder="1" applyAlignment="1" applyProtection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3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 vertical="center"/>
    </xf>
    <xf numFmtId="0" fontId="2" fillId="0" borderId="2" xfId="3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center" vertical="center"/>
    </xf>
    <xf numFmtId="0" fontId="4" fillId="0" borderId="3" xfId="3" applyNumberFormat="1" applyFont="1" applyFill="1" applyBorder="1" applyAlignment="1" applyProtection="1">
      <alignment horizontal="right"/>
    </xf>
    <xf numFmtId="0" fontId="4" fillId="0" borderId="2" xfId="3" applyNumberFormat="1" applyFont="1" applyFill="1" applyBorder="1" applyAlignment="1" applyProtection="1">
      <alignment horizontal="right"/>
    </xf>
    <xf numFmtId="0" fontId="4" fillId="0" borderId="4" xfId="3" applyNumberFormat="1" applyFont="1" applyFill="1" applyBorder="1" applyAlignment="1" applyProtection="1">
      <alignment horizontal="right"/>
    </xf>
    <xf numFmtId="0" fontId="8" fillId="0" borderId="3" xfId="3" applyNumberFormat="1" applyFont="1" applyFill="1" applyBorder="1" applyAlignment="1" applyProtection="1">
      <alignment horizontal="left" vertical="top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0" fontId="8" fillId="0" borderId="4" xfId="3" applyNumberFormat="1" applyFont="1" applyFill="1" applyBorder="1" applyAlignment="1" applyProtection="1">
      <alignment horizontal="left" vertical="top" wrapText="1"/>
    </xf>
    <xf numFmtId="0" fontId="7" fillId="0" borderId="3" xfId="3" applyNumberFormat="1" applyFont="1" applyFill="1" applyBorder="1" applyAlignment="1" applyProtection="1">
      <alignment horizontal="left" vertical="center"/>
    </xf>
    <xf numFmtId="0" fontId="7" fillId="0" borderId="2" xfId="3" applyNumberFormat="1" applyFont="1" applyFill="1" applyBorder="1" applyAlignment="1" applyProtection="1">
      <alignment horizontal="left" vertical="center"/>
    </xf>
    <xf numFmtId="0" fontId="7" fillId="0" borderId="4" xfId="3" applyNumberFormat="1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4" xfId="3" applyNumberFormat="1" applyFont="1" applyFill="1" applyBorder="1" applyAlignment="1" applyProtection="1">
      <alignment horizont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7" fillId="0" borderId="10" xfId="3" applyNumberFormat="1" applyFont="1" applyFill="1" applyBorder="1" applyAlignment="1" applyProtection="1">
      <alignment horizontal="left" vertical="center"/>
    </xf>
    <xf numFmtId="0" fontId="7" fillId="0" borderId="11" xfId="3" applyNumberFormat="1" applyFont="1" applyFill="1" applyBorder="1" applyAlignment="1" applyProtection="1">
      <alignment horizontal="left" vertical="center"/>
    </xf>
    <xf numFmtId="0" fontId="7" fillId="0" borderId="12" xfId="3" applyNumberFormat="1" applyFont="1" applyFill="1" applyBorder="1" applyAlignment="1" applyProtection="1">
      <alignment horizontal="left" vertical="center"/>
    </xf>
    <xf numFmtId="0" fontId="7" fillId="0" borderId="3" xfId="3" applyNumberFormat="1" applyFont="1" applyFill="1" applyBorder="1" applyAlignment="1" applyProtection="1">
      <alignment horizontal="center"/>
    </xf>
    <xf numFmtId="0" fontId="7" fillId="0" borderId="2" xfId="3" applyNumberFormat="1" applyFont="1" applyFill="1" applyBorder="1" applyAlignment="1" applyProtection="1">
      <alignment horizontal="center"/>
    </xf>
    <xf numFmtId="0" fontId="7" fillId="0" borderId="4" xfId="3" applyNumberFormat="1" applyFont="1" applyFill="1" applyBorder="1" applyAlignment="1" applyProtection="1">
      <alignment horizontal="center"/>
    </xf>
    <xf numFmtId="49" fontId="1" fillId="0" borderId="11" xfId="3" applyNumberFormat="1" applyFill="1" applyBorder="1" applyAlignment="1" applyProtection="1">
      <alignment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3" applyNumberFormat="1" applyFont="1" applyFill="1" applyBorder="1" applyAlignment="1" applyProtection="1">
      <alignment horizontal="left" vertical="top" wrapText="1"/>
    </xf>
    <xf numFmtId="0" fontId="2" fillId="0" borderId="2" xfId="3" applyNumberFormat="1" applyFont="1" applyFill="1" applyBorder="1" applyAlignment="1" applyProtection="1">
      <alignment horizontal="left" vertical="top" wrapText="1"/>
    </xf>
    <xf numFmtId="0" fontId="2" fillId="0" borderId="4" xfId="3" applyNumberFormat="1" applyFont="1" applyFill="1" applyBorder="1" applyAlignment="1" applyProtection="1">
      <alignment horizontal="left" vertical="top" wrapText="1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1" xfId="3" applyNumberFormat="1" applyFont="1" applyFill="1" applyBorder="1" applyAlignment="1" applyProtection="1">
      <alignment horizontal="center"/>
    </xf>
    <xf numFmtId="0" fontId="8" fillId="0" borderId="3" xfId="3" applyNumberFormat="1" applyFont="1" applyFill="1" applyBorder="1" applyAlignment="1" applyProtection="1">
      <alignment horizontal="left" vertical="center"/>
    </xf>
    <xf numFmtId="0" fontId="8" fillId="0" borderId="2" xfId="3" applyNumberFormat="1" applyFont="1" applyFill="1" applyBorder="1" applyAlignment="1" applyProtection="1">
      <alignment horizontal="left" vertical="center"/>
    </xf>
    <xf numFmtId="0" fontId="8" fillId="0" borderId="4" xfId="3" applyNumberFormat="1" applyFont="1" applyFill="1" applyBorder="1" applyAlignment="1" applyProtection="1">
      <alignment horizontal="left" vertical="center"/>
    </xf>
    <xf numFmtId="0" fontId="5" fillId="0" borderId="2" xfId="3" applyNumberFormat="1" applyFont="1" applyFill="1" applyBorder="1" applyAlignment="1" applyProtection="1">
      <alignment horizontal="center"/>
    </xf>
    <xf numFmtId="0" fontId="5" fillId="0" borderId="4" xfId="3" applyNumberFormat="1" applyFont="1" applyFill="1" applyBorder="1" applyAlignment="1" applyProtection="1">
      <alignment horizontal="center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49" fontId="1" fillId="0" borderId="3" xfId="3" applyNumberFormat="1" applyFill="1" applyBorder="1" applyAlignment="1" applyProtection="1">
      <alignment horizontal="left" vertical="center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11" fillId="0" borderId="7" xfId="3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" fillId="0" borderId="3" xfId="3" applyNumberFormat="1" applyFont="1" applyFill="1" applyBorder="1" applyAlignment="1" applyProtection="1">
      <alignment horizontal="left" vertical="center"/>
      <protection locked="0"/>
    </xf>
  </cellXfs>
  <cellStyles count="4">
    <cellStyle name="Accent4" xfId="1" builtinId="41"/>
    <cellStyle name="Hyperlink" xfId="2" builtinId="8"/>
    <cellStyle name="Normal" xfId="0" builtinId="0"/>
    <cellStyle name="Normal_Plan1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3"/>
  <sheetViews>
    <sheetView tabSelected="1" zoomScale="98" zoomScaleNormal="98" workbookViewId="0">
      <selection activeCell="D178" sqref="D178"/>
    </sheetView>
  </sheetViews>
  <sheetFormatPr baseColWidth="10" defaultColWidth="11.5" defaultRowHeight="13"/>
  <cols>
    <col min="1" max="1" width="13.83203125" style="48" customWidth="1"/>
    <col min="2" max="2" width="55.33203125" style="48" customWidth="1"/>
    <col min="3" max="3" width="13.5" style="48" customWidth="1"/>
    <col min="4" max="4" width="9.1640625" style="48" customWidth="1"/>
    <col min="5" max="5" width="11" style="48" customWidth="1"/>
    <col min="6" max="6" width="16.33203125" style="49" customWidth="1"/>
    <col min="7" max="7" width="19.33203125" style="52" customWidth="1"/>
    <col min="8" max="255" width="8.83203125" customWidth="1"/>
  </cols>
  <sheetData>
    <row r="1" spans="1:7" s="2" customFormat="1">
      <c r="A1" s="128" t="s">
        <v>90</v>
      </c>
      <c r="B1" s="128"/>
      <c r="C1" s="128"/>
      <c r="D1" s="128"/>
      <c r="E1" s="128"/>
      <c r="F1" s="128"/>
      <c r="G1" s="51"/>
    </row>
    <row r="2" spans="1:7">
      <c r="A2" s="111" t="s">
        <v>91</v>
      </c>
      <c r="B2" s="132"/>
      <c r="C2" s="132"/>
      <c r="D2" s="132"/>
      <c r="E2" s="132"/>
      <c r="F2" s="133"/>
    </row>
    <row r="3" spans="1:7">
      <c r="A3" s="19"/>
      <c r="B3" s="20"/>
      <c r="C3" s="20"/>
      <c r="D3" s="20"/>
      <c r="E3" s="20"/>
      <c r="F3" s="21"/>
    </row>
    <row r="4" spans="1:7">
      <c r="A4" s="3"/>
      <c r="B4" s="4"/>
      <c r="C4" s="5" t="s">
        <v>24</v>
      </c>
      <c r="D4" s="5" t="s">
        <v>2</v>
      </c>
      <c r="E4" s="10" t="s">
        <v>25</v>
      </c>
      <c r="F4" s="5" t="s">
        <v>6</v>
      </c>
    </row>
    <row r="5" spans="1:7" ht="26">
      <c r="A5" s="3">
        <v>1</v>
      </c>
      <c r="B5" s="55" t="s">
        <v>107</v>
      </c>
      <c r="C5" s="6"/>
      <c r="D5" s="6"/>
      <c r="E5" s="6"/>
      <c r="F5" s="22"/>
      <c r="G5" s="50" t="s">
        <v>67</v>
      </c>
    </row>
    <row r="6" spans="1:7">
      <c r="A6" s="3"/>
      <c r="B6" s="7" t="s">
        <v>88</v>
      </c>
      <c r="C6" s="32" t="s">
        <v>14</v>
      </c>
      <c r="D6" s="1"/>
      <c r="E6" s="33">
        <v>10</v>
      </c>
      <c r="F6" s="3">
        <f t="shared" ref="F6:F35" si="0">D6*E6</f>
        <v>0</v>
      </c>
    </row>
    <row r="7" spans="1:7">
      <c r="A7" s="3"/>
      <c r="B7" s="7" t="s">
        <v>71</v>
      </c>
      <c r="C7" s="32" t="s">
        <v>14</v>
      </c>
      <c r="D7" s="1"/>
      <c r="E7" s="33">
        <v>8.5</v>
      </c>
      <c r="F7" s="3">
        <f t="shared" si="0"/>
        <v>0</v>
      </c>
    </row>
    <row r="8" spans="1:7">
      <c r="A8" s="3"/>
      <c r="B8" s="7" t="s">
        <v>97</v>
      </c>
      <c r="C8" s="32" t="s">
        <v>14</v>
      </c>
      <c r="D8" s="1"/>
      <c r="E8" s="33">
        <v>7</v>
      </c>
      <c r="F8" s="3">
        <f t="shared" si="0"/>
        <v>0</v>
      </c>
    </row>
    <row r="9" spans="1:7">
      <c r="A9" s="3"/>
      <c r="B9" s="7" t="s">
        <v>98</v>
      </c>
      <c r="C9" s="32" t="s">
        <v>14</v>
      </c>
      <c r="D9" s="1"/>
      <c r="E9" s="33">
        <v>5.5</v>
      </c>
      <c r="F9" s="3">
        <f t="shared" si="0"/>
        <v>0</v>
      </c>
    </row>
    <row r="10" spans="1:7">
      <c r="A10" s="3"/>
      <c r="B10" s="7" t="s">
        <v>99</v>
      </c>
      <c r="C10" s="32" t="s">
        <v>14</v>
      </c>
      <c r="D10" s="1"/>
      <c r="E10" s="33">
        <v>4</v>
      </c>
      <c r="F10" s="3">
        <f t="shared" si="0"/>
        <v>0</v>
      </c>
    </row>
    <row r="11" spans="1:7">
      <c r="A11" s="3"/>
      <c r="B11" s="7" t="s">
        <v>100</v>
      </c>
      <c r="C11" s="32" t="s">
        <v>14</v>
      </c>
      <c r="D11" s="1"/>
      <c r="E11" s="33">
        <v>2.5</v>
      </c>
      <c r="F11" s="3">
        <f t="shared" si="0"/>
        <v>0</v>
      </c>
    </row>
    <row r="12" spans="1:7" ht="16.5" customHeight="1">
      <c r="A12" s="3"/>
      <c r="B12" s="7" t="s">
        <v>101</v>
      </c>
      <c r="C12" s="32" t="s">
        <v>14</v>
      </c>
      <c r="D12" s="1"/>
      <c r="E12" s="33">
        <v>1</v>
      </c>
      <c r="F12" s="3">
        <f t="shared" si="0"/>
        <v>0</v>
      </c>
    </row>
    <row r="13" spans="1:7" ht="16.5" customHeight="1">
      <c r="A13" s="3"/>
      <c r="B13" s="8" t="s">
        <v>102</v>
      </c>
      <c r="C13" s="32" t="s">
        <v>14</v>
      </c>
      <c r="D13" s="1"/>
      <c r="E13" s="34">
        <v>0.25</v>
      </c>
      <c r="F13" s="3">
        <f t="shared" si="0"/>
        <v>0</v>
      </c>
    </row>
    <row r="14" spans="1:7" ht="16.5" customHeight="1">
      <c r="A14" s="3"/>
      <c r="B14" s="8" t="s">
        <v>103</v>
      </c>
      <c r="C14" s="32" t="s">
        <v>14</v>
      </c>
      <c r="D14" s="1"/>
      <c r="E14" s="34">
        <v>0.15</v>
      </c>
      <c r="F14" s="3">
        <f t="shared" si="0"/>
        <v>0</v>
      </c>
    </row>
    <row r="15" spans="1:7" ht="23.25" customHeight="1">
      <c r="A15" s="3"/>
      <c r="B15" s="25" t="s">
        <v>104</v>
      </c>
      <c r="C15" s="3">
        <v>5</v>
      </c>
      <c r="D15" s="1"/>
      <c r="E15" s="34">
        <v>0.15</v>
      </c>
      <c r="F15" s="3">
        <f t="shared" si="0"/>
        <v>0</v>
      </c>
    </row>
    <row r="16" spans="1:7" ht="23.25" customHeight="1">
      <c r="A16" s="3"/>
      <c r="B16" s="8" t="s">
        <v>105</v>
      </c>
      <c r="C16" s="3">
        <v>5</v>
      </c>
      <c r="D16" s="1"/>
      <c r="E16" s="33">
        <v>3</v>
      </c>
      <c r="F16" s="3">
        <f t="shared" si="0"/>
        <v>0</v>
      </c>
    </row>
    <row r="17" spans="1:7" ht="23.25" customHeight="1">
      <c r="A17" s="3"/>
      <c r="B17" s="8" t="s">
        <v>106</v>
      </c>
      <c r="C17" s="3">
        <v>5</v>
      </c>
      <c r="D17" s="1"/>
      <c r="E17" s="34">
        <v>1.5</v>
      </c>
      <c r="F17" s="3">
        <f t="shared" si="0"/>
        <v>0</v>
      </c>
    </row>
    <row r="18" spans="1:7" ht="23.25" customHeight="1">
      <c r="A18" s="3">
        <v>2</v>
      </c>
      <c r="B18" s="8" t="s">
        <v>26</v>
      </c>
      <c r="C18" s="3">
        <v>5</v>
      </c>
      <c r="D18" s="1"/>
      <c r="E18" s="34">
        <v>0.5</v>
      </c>
      <c r="F18" s="3">
        <f t="shared" si="0"/>
        <v>0</v>
      </c>
    </row>
    <row r="19" spans="1:7" ht="23.25" customHeight="1">
      <c r="A19" s="3">
        <v>3</v>
      </c>
      <c r="B19" s="8" t="s">
        <v>27</v>
      </c>
      <c r="C19" s="3">
        <v>5</v>
      </c>
      <c r="D19" s="1"/>
      <c r="E19" s="34">
        <v>0.25</v>
      </c>
      <c r="F19" s="3">
        <f t="shared" si="0"/>
        <v>0</v>
      </c>
    </row>
    <row r="20" spans="1:7" ht="17.25" customHeight="1">
      <c r="A20" s="3">
        <v>4</v>
      </c>
      <c r="B20" s="8" t="s">
        <v>69</v>
      </c>
      <c r="C20" s="3">
        <v>2</v>
      </c>
      <c r="D20" s="1"/>
      <c r="E20" s="33">
        <v>2</v>
      </c>
      <c r="F20" s="3">
        <f t="shared" si="0"/>
        <v>0</v>
      </c>
    </row>
    <row r="21" spans="1:7" ht="24.75" customHeight="1">
      <c r="A21" s="3">
        <v>5</v>
      </c>
      <c r="B21" s="8" t="s">
        <v>28</v>
      </c>
      <c r="C21" s="3">
        <v>2</v>
      </c>
      <c r="D21" s="1"/>
      <c r="E21" s="33">
        <v>2</v>
      </c>
      <c r="F21" s="3">
        <f t="shared" si="0"/>
        <v>0</v>
      </c>
    </row>
    <row r="22" spans="1:7" ht="24" customHeight="1">
      <c r="A22" s="3">
        <v>6</v>
      </c>
      <c r="B22" s="8" t="s">
        <v>29</v>
      </c>
      <c r="C22" s="3">
        <v>2</v>
      </c>
      <c r="D22" s="1"/>
      <c r="E22" s="33">
        <v>1</v>
      </c>
      <c r="F22" s="3">
        <f t="shared" si="0"/>
        <v>0</v>
      </c>
      <c r="G22" s="53"/>
    </row>
    <row r="23" spans="1:7" ht="27.75" customHeight="1">
      <c r="A23" s="3">
        <v>7</v>
      </c>
      <c r="B23" s="14" t="s">
        <v>51</v>
      </c>
      <c r="C23" s="35">
        <v>2</v>
      </c>
      <c r="D23" s="1"/>
      <c r="E23" s="36">
        <v>1</v>
      </c>
      <c r="F23" s="3">
        <f t="shared" si="0"/>
        <v>0</v>
      </c>
      <c r="G23" s="53"/>
    </row>
    <row r="24" spans="1:7" ht="35.25" customHeight="1">
      <c r="A24" s="5">
        <v>8</v>
      </c>
      <c r="B24" s="105" t="s">
        <v>34</v>
      </c>
      <c r="C24" s="106"/>
      <c r="D24" s="106"/>
      <c r="E24" s="106"/>
      <c r="F24" s="107"/>
    </row>
    <row r="25" spans="1:7" ht="15.75" customHeight="1">
      <c r="A25" s="3"/>
      <c r="B25" s="15" t="s">
        <v>19</v>
      </c>
      <c r="C25" s="31" t="s">
        <v>52</v>
      </c>
      <c r="D25" s="16"/>
      <c r="E25" s="37">
        <v>10</v>
      </c>
      <c r="F25" s="3">
        <f t="shared" si="0"/>
        <v>0</v>
      </c>
    </row>
    <row r="26" spans="1:7" ht="15.75" customHeight="1">
      <c r="A26" s="3"/>
      <c r="B26" s="7" t="s">
        <v>20</v>
      </c>
      <c r="C26" s="3">
        <v>3</v>
      </c>
      <c r="D26" s="1"/>
      <c r="E26" s="33">
        <v>5</v>
      </c>
      <c r="F26" s="3">
        <f t="shared" si="0"/>
        <v>0</v>
      </c>
    </row>
    <row r="27" spans="1:7">
      <c r="A27" s="5">
        <v>9</v>
      </c>
      <c r="B27" s="134" t="s">
        <v>15</v>
      </c>
      <c r="C27" s="135"/>
      <c r="D27" s="135"/>
      <c r="E27" s="135"/>
      <c r="F27" s="136"/>
    </row>
    <row r="28" spans="1:7">
      <c r="A28" s="3"/>
      <c r="B28" s="7" t="s">
        <v>21</v>
      </c>
      <c r="C28" s="3">
        <v>5</v>
      </c>
      <c r="D28" s="1"/>
      <c r="E28" s="33">
        <v>5</v>
      </c>
      <c r="F28" s="3">
        <f t="shared" si="0"/>
        <v>0</v>
      </c>
    </row>
    <row r="29" spans="1:7">
      <c r="A29" s="3"/>
      <c r="B29" s="24" t="s">
        <v>72</v>
      </c>
      <c r="C29" s="3">
        <v>5</v>
      </c>
      <c r="D29" s="1"/>
      <c r="E29" s="33">
        <v>3</v>
      </c>
      <c r="F29" s="3">
        <f t="shared" si="0"/>
        <v>0</v>
      </c>
    </row>
    <row r="30" spans="1:7">
      <c r="A30" s="3"/>
      <c r="B30" s="24" t="s">
        <v>22</v>
      </c>
      <c r="C30" s="3">
        <v>5</v>
      </c>
      <c r="D30" s="1"/>
      <c r="E30" s="33">
        <v>4</v>
      </c>
      <c r="F30" s="3">
        <f t="shared" si="0"/>
        <v>0</v>
      </c>
    </row>
    <row r="31" spans="1:7">
      <c r="A31" s="3"/>
      <c r="B31" s="24" t="s">
        <v>73</v>
      </c>
      <c r="C31" s="3">
        <v>5</v>
      </c>
      <c r="D31" s="1"/>
      <c r="E31" s="33">
        <v>2</v>
      </c>
      <c r="F31" s="3">
        <f t="shared" si="0"/>
        <v>0</v>
      </c>
    </row>
    <row r="32" spans="1:7" ht="27.75" customHeight="1">
      <c r="A32" s="3">
        <v>10</v>
      </c>
      <c r="B32" s="25" t="s">
        <v>74</v>
      </c>
      <c r="C32" s="3">
        <v>5</v>
      </c>
      <c r="D32" s="1"/>
      <c r="E32" s="33">
        <v>4</v>
      </c>
      <c r="F32" s="3">
        <f t="shared" si="0"/>
        <v>0</v>
      </c>
    </row>
    <row r="33" spans="1:8" ht="34.5" customHeight="1">
      <c r="A33" s="3">
        <v>11</v>
      </c>
      <c r="B33" s="25" t="s">
        <v>75</v>
      </c>
      <c r="C33" s="3">
        <v>5</v>
      </c>
      <c r="D33" s="1"/>
      <c r="E33" s="33">
        <v>4</v>
      </c>
      <c r="F33" s="3">
        <f t="shared" si="0"/>
        <v>0</v>
      </c>
    </row>
    <row r="34" spans="1:8" ht="24">
      <c r="A34" s="3">
        <v>12</v>
      </c>
      <c r="B34" s="25" t="s">
        <v>76</v>
      </c>
      <c r="C34" s="3">
        <v>15</v>
      </c>
      <c r="D34" s="1"/>
      <c r="E34" s="33">
        <v>3</v>
      </c>
      <c r="F34" s="3">
        <f t="shared" si="0"/>
        <v>0</v>
      </c>
    </row>
    <row r="35" spans="1:8" ht="24">
      <c r="A35" s="3">
        <v>13</v>
      </c>
      <c r="B35" s="25" t="s">
        <v>77</v>
      </c>
      <c r="C35" s="3">
        <v>15</v>
      </c>
      <c r="D35" s="1"/>
      <c r="E35" s="33">
        <v>1</v>
      </c>
      <c r="F35" s="3">
        <f t="shared" si="0"/>
        <v>0</v>
      </c>
    </row>
    <row r="36" spans="1:8">
      <c r="A36" s="105" t="s">
        <v>1</v>
      </c>
      <c r="B36" s="106"/>
      <c r="C36" s="106"/>
      <c r="D36" s="106"/>
      <c r="E36" s="107"/>
      <c r="F36" s="34">
        <f>SUM(F6:F35)</f>
        <v>0</v>
      </c>
    </row>
    <row r="37" spans="1:8">
      <c r="A37" s="108" t="s">
        <v>33</v>
      </c>
      <c r="B37" s="109"/>
      <c r="C37" s="109"/>
      <c r="D37" s="109"/>
      <c r="E37" s="110"/>
      <c r="F37" s="34">
        <f>F36*0.6</f>
        <v>0</v>
      </c>
      <c r="G37" s="53"/>
    </row>
    <row r="38" spans="1:8">
      <c r="A38" s="122"/>
      <c r="B38" s="122"/>
      <c r="C38" s="122"/>
      <c r="D38" s="122"/>
      <c r="E38" s="122"/>
      <c r="F38" s="122"/>
      <c r="G38" s="122"/>
    </row>
    <row r="39" spans="1:8" ht="16.5" customHeight="1">
      <c r="A39" s="138" t="s">
        <v>35</v>
      </c>
      <c r="B39" s="138"/>
      <c r="C39" s="138"/>
      <c r="D39" s="138"/>
      <c r="E39" s="138"/>
      <c r="F39" s="138"/>
      <c r="G39" s="138"/>
    </row>
    <row r="40" spans="1:8" ht="16.5" customHeight="1">
      <c r="A40" s="138"/>
      <c r="B40" s="138"/>
      <c r="C40" s="138"/>
      <c r="D40" s="138"/>
      <c r="E40" s="138"/>
      <c r="F40" s="138"/>
      <c r="G40" s="138"/>
    </row>
    <row r="41" spans="1:8" ht="28">
      <c r="A41" s="56" t="s">
        <v>7</v>
      </c>
      <c r="B41" s="56" t="s">
        <v>94</v>
      </c>
      <c r="C41" s="139" t="s">
        <v>95</v>
      </c>
      <c r="D41" s="140"/>
      <c r="E41" s="140"/>
      <c r="F41" s="141"/>
      <c r="G41" s="57" t="s">
        <v>30</v>
      </c>
      <c r="H41" s="71"/>
    </row>
    <row r="42" spans="1:8">
      <c r="A42" s="67"/>
      <c r="B42" s="60"/>
      <c r="C42" s="142"/>
      <c r="D42" s="143"/>
      <c r="E42" s="143"/>
      <c r="F42" s="144"/>
      <c r="G42" s="58"/>
    </row>
    <row r="43" spans="1:8">
      <c r="A43" s="66"/>
      <c r="B43" s="59"/>
      <c r="C43" s="142"/>
      <c r="D43" s="143"/>
      <c r="E43" s="143"/>
      <c r="F43" s="144"/>
      <c r="G43" s="58"/>
    </row>
    <row r="44" spans="1:8">
      <c r="A44" s="67"/>
      <c r="B44" s="60"/>
      <c r="C44" s="118"/>
      <c r="D44" s="116"/>
      <c r="E44" s="116"/>
      <c r="F44" s="117"/>
      <c r="G44" s="58"/>
    </row>
    <row r="45" spans="1:8">
      <c r="A45" s="67"/>
      <c r="B45" s="60"/>
      <c r="C45" s="118"/>
      <c r="D45" s="116"/>
      <c r="E45" s="116"/>
      <c r="F45" s="117"/>
      <c r="G45" s="58"/>
    </row>
    <row r="46" spans="1:8">
      <c r="A46" s="67"/>
      <c r="B46" s="59"/>
      <c r="C46" s="118"/>
      <c r="D46" s="116"/>
      <c r="E46" s="116"/>
      <c r="F46" s="117"/>
      <c r="G46" s="58"/>
    </row>
    <row r="47" spans="1:8">
      <c r="A47" s="67"/>
      <c r="B47" s="60"/>
      <c r="C47" s="115"/>
      <c r="D47" s="116"/>
      <c r="E47" s="116"/>
      <c r="F47" s="117"/>
      <c r="G47" s="58"/>
    </row>
    <row r="48" spans="1:8">
      <c r="A48" s="67"/>
      <c r="B48" s="60"/>
      <c r="C48" s="115"/>
      <c r="D48" s="116"/>
      <c r="E48" s="116"/>
      <c r="F48" s="117"/>
      <c r="G48" s="58"/>
    </row>
    <row r="49" spans="1:7">
      <c r="A49" s="67"/>
      <c r="B49" s="60"/>
      <c r="C49" s="118"/>
      <c r="D49" s="116"/>
      <c r="E49" s="116"/>
      <c r="F49" s="117"/>
      <c r="G49" s="58"/>
    </row>
    <row r="50" spans="1:7">
      <c r="A50" s="66"/>
      <c r="B50" s="59"/>
      <c r="C50" s="118"/>
      <c r="D50" s="116"/>
      <c r="E50" s="116"/>
      <c r="F50" s="117"/>
      <c r="G50" s="58"/>
    </row>
    <row r="51" spans="1:7">
      <c r="A51" s="68"/>
      <c r="B51" s="60"/>
      <c r="C51" s="118"/>
      <c r="D51" s="116"/>
      <c r="E51" s="116"/>
      <c r="F51" s="117"/>
      <c r="G51" s="58"/>
    </row>
    <row r="52" spans="1:7">
      <c r="A52" s="67"/>
      <c r="B52" s="60"/>
      <c r="C52" s="115"/>
      <c r="D52" s="116"/>
      <c r="E52" s="116"/>
      <c r="F52" s="117"/>
      <c r="G52" s="58"/>
    </row>
    <row r="53" spans="1:7">
      <c r="A53" s="69"/>
      <c r="B53" s="61"/>
      <c r="C53" s="137"/>
      <c r="D53" s="116"/>
      <c r="E53" s="116"/>
      <c r="F53" s="117"/>
      <c r="G53" s="58"/>
    </row>
    <row r="54" spans="1:7">
      <c r="A54" s="70"/>
      <c r="B54" s="61"/>
      <c r="C54" s="137"/>
      <c r="D54" s="116"/>
      <c r="E54" s="116"/>
      <c r="F54" s="117"/>
      <c r="G54" s="58"/>
    </row>
    <row r="55" spans="1:7">
      <c r="A55" s="70"/>
      <c r="B55" s="62"/>
      <c r="C55" s="145"/>
      <c r="D55" s="116"/>
      <c r="E55" s="116"/>
      <c r="F55" s="117"/>
      <c r="G55" s="58"/>
    </row>
    <row r="56" spans="1:7">
      <c r="A56" s="70"/>
      <c r="B56" s="61"/>
      <c r="C56" s="137"/>
      <c r="D56" s="116"/>
      <c r="E56" s="116"/>
      <c r="F56" s="117"/>
      <c r="G56" s="58"/>
    </row>
    <row r="57" spans="1:7">
      <c r="A57" s="70"/>
      <c r="B57" s="61"/>
      <c r="C57" s="137"/>
      <c r="D57" s="116"/>
      <c r="E57" s="116"/>
      <c r="F57" s="117"/>
      <c r="G57" s="58"/>
    </row>
    <row r="58" spans="1:7">
      <c r="A58" s="67"/>
      <c r="B58" s="60"/>
      <c r="C58" s="115"/>
      <c r="D58" s="116"/>
      <c r="E58" s="116"/>
      <c r="F58" s="117"/>
      <c r="G58" s="58"/>
    </row>
    <row r="59" spans="1:7">
      <c r="A59" s="67"/>
      <c r="B59" s="60"/>
      <c r="C59" s="115"/>
      <c r="D59" s="116"/>
      <c r="E59" s="116"/>
      <c r="F59" s="117"/>
      <c r="G59" s="58"/>
    </row>
    <row r="60" spans="1:7">
      <c r="A60" s="67"/>
      <c r="B60" s="59"/>
      <c r="C60" s="118"/>
      <c r="D60" s="116"/>
      <c r="E60" s="116"/>
      <c r="F60" s="117"/>
      <c r="G60" s="58"/>
    </row>
    <row r="61" spans="1:7">
      <c r="A61" s="67"/>
      <c r="B61" s="60"/>
      <c r="C61" s="115"/>
      <c r="D61" s="116"/>
      <c r="E61" s="116"/>
      <c r="F61" s="117"/>
      <c r="G61" s="58"/>
    </row>
    <row r="62" spans="1:7">
      <c r="A62" s="67"/>
      <c r="B62" s="60"/>
      <c r="C62" s="115"/>
      <c r="D62" s="116"/>
      <c r="E62" s="116"/>
      <c r="F62" s="117"/>
      <c r="G62" s="58"/>
    </row>
    <row r="63" spans="1:7">
      <c r="A63" s="67"/>
      <c r="B63" s="59"/>
      <c r="C63" s="118"/>
      <c r="D63" s="116"/>
      <c r="E63" s="116"/>
      <c r="F63" s="117"/>
      <c r="G63" s="58"/>
    </row>
    <row r="64" spans="1:7">
      <c r="A64" s="67"/>
      <c r="B64" s="60"/>
      <c r="C64" s="115"/>
      <c r="D64" s="116"/>
      <c r="E64" s="116"/>
      <c r="F64" s="117"/>
      <c r="G64" s="58"/>
    </row>
    <row r="65" spans="1:7">
      <c r="A65" s="67"/>
      <c r="B65" s="60"/>
      <c r="C65" s="115"/>
      <c r="D65" s="116"/>
      <c r="E65" s="116"/>
      <c r="F65" s="117"/>
      <c r="G65" s="58"/>
    </row>
    <row r="66" spans="1:7">
      <c r="A66" s="67"/>
      <c r="B66" s="60"/>
      <c r="C66" s="118"/>
      <c r="D66" s="116"/>
      <c r="E66" s="116"/>
      <c r="F66" s="117"/>
      <c r="G66" s="58"/>
    </row>
    <row r="67" spans="1:7">
      <c r="A67" s="66"/>
      <c r="B67" s="59"/>
      <c r="C67" s="118"/>
      <c r="D67" s="116"/>
      <c r="E67" s="116"/>
      <c r="F67" s="117"/>
      <c r="G67" s="58"/>
    </row>
    <row r="68" spans="1:7">
      <c r="A68" s="68"/>
      <c r="B68" s="60"/>
      <c r="C68" s="118"/>
      <c r="D68" s="116"/>
      <c r="E68" s="116"/>
      <c r="F68" s="117"/>
      <c r="G68" s="58"/>
    </row>
    <row r="69" spans="1:7">
      <c r="A69" s="67"/>
      <c r="B69" s="60"/>
      <c r="C69" s="115"/>
      <c r="D69" s="116"/>
      <c r="E69" s="116"/>
      <c r="F69" s="117"/>
      <c r="G69" s="58"/>
    </row>
    <row r="70" spans="1:7">
      <c r="A70" s="69"/>
      <c r="B70" s="61"/>
      <c r="C70" s="137"/>
      <c r="D70" s="116"/>
      <c r="E70" s="116"/>
      <c r="F70" s="117"/>
      <c r="G70" s="58"/>
    </row>
    <row r="71" spans="1:7">
      <c r="A71" s="70"/>
      <c r="B71" s="61"/>
      <c r="C71" s="137"/>
      <c r="D71" s="116"/>
      <c r="E71" s="116"/>
      <c r="F71" s="117"/>
      <c r="G71" s="58"/>
    </row>
    <row r="72" spans="1:7">
      <c r="A72" s="70"/>
      <c r="B72" s="62"/>
      <c r="C72" s="145"/>
      <c r="D72" s="116"/>
      <c r="E72" s="116"/>
      <c r="F72" s="117"/>
      <c r="G72" s="58"/>
    </row>
    <row r="73" spans="1:7">
      <c r="A73" s="70"/>
      <c r="B73" s="61"/>
      <c r="C73" s="137"/>
      <c r="D73" s="116"/>
      <c r="E73" s="116"/>
      <c r="F73" s="117"/>
      <c r="G73" s="58"/>
    </row>
    <row r="74" spans="1:7" ht="15" customHeight="1">
      <c r="A74" s="70"/>
      <c r="B74" s="61"/>
      <c r="C74" s="137"/>
      <c r="D74" s="116"/>
      <c r="E74" s="116"/>
      <c r="F74" s="117"/>
      <c r="G74" s="58"/>
    </row>
    <row r="75" spans="1:7" ht="15" customHeight="1">
      <c r="A75" s="70"/>
      <c r="B75" s="61"/>
      <c r="C75" s="137"/>
      <c r="D75" s="116"/>
      <c r="E75" s="116"/>
      <c r="F75" s="117"/>
      <c r="G75" s="58"/>
    </row>
    <row r="76" spans="1:7" ht="15" customHeight="1">
      <c r="A76" s="70"/>
      <c r="B76" s="61"/>
      <c r="C76" s="137"/>
      <c r="D76" s="116"/>
      <c r="E76" s="116"/>
      <c r="F76" s="117"/>
      <c r="G76" s="58"/>
    </row>
    <row r="77" spans="1:7" ht="15" customHeight="1">
      <c r="A77" s="70"/>
      <c r="B77" s="61"/>
      <c r="C77" s="137"/>
      <c r="D77" s="116"/>
      <c r="E77" s="116"/>
      <c r="F77" s="117"/>
      <c r="G77" s="58"/>
    </row>
    <row r="78" spans="1:7" ht="15" customHeight="1">
      <c r="A78" s="70"/>
      <c r="B78" s="61"/>
      <c r="C78" s="137"/>
      <c r="D78" s="116"/>
      <c r="E78" s="116"/>
      <c r="F78" s="117"/>
      <c r="G78" s="58"/>
    </row>
    <row r="79" spans="1:7" ht="15" customHeight="1">
      <c r="A79" s="70"/>
      <c r="B79" s="61"/>
      <c r="C79" s="137"/>
      <c r="D79" s="116"/>
      <c r="E79" s="116"/>
      <c r="F79" s="117"/>
      <c r="G79" s="58"/>
    </row>
    <row r="80" spans="1:7" ht="15" customHeight="1">
      <c r="A80" s="70"/>
      <c r="B80" s="61"/>
      <c r="C80" s="137"/>
      <c r="D80" s="116"/>
      <c r="E80" s="116"/>
      <c r="F80" s="117"/>
      <c r="G80" s="58"/>
    </row>
    <row r="81" spans="1:7" ht="15" customHeight="1">
      <c r="A81" s="70"/>
      <c r="B81" s="61"/>
      <c r="C81" s="137"/>
      <c r="D81" s="116"/>
      <c r="E81" s="116"/>
      <c r="F81" s="117"/>
      <c r="G81" s="58"/>
    </row>
    <row r="82" spans="1:7" ht="15" customHeight="1">
      <c r="A82" s="70"/>
      <c r="B82" s="61"/>
      <c r="C82" s="137"/>
      <c r="D82" s="116"/>
      <c r="E82" s="116"/>
      <c r="F82" s="117"/>
      <c r="G82" s="58"/>
    </row>
    <row r="83" spans="1:7" ht="15" customHeight="1">
      <c r="A83" s="70"/>
      <c r="B83" s="61"/>
      <c r="C83" s="137"/>
      <c r="D83" s="116"/>
      <c r="E83" s="116"/>
      <c r="F83" s="117"/>
      <c r="G83" s="58"/>
    </row>
    <row r="84" spans="1:7" ht="15" customHeight="1">
      <c r="A84" s="70"/>
      <c r="B84" s="61"/>
      <c r="C84" s="137"/>
      <c r="D84" s="116"/>
      <c r="E84" s="116"/>
      <c r="F84" s="117"/>
      <c r="G84" s="58"/>
    </row>
    <row r="85" spans="1:7" ht="15" customHeight="1">
      <c r="A85" s="70"/>
      <c r="B85" s="61"/>
      <c r="C85" s="137"/>
      <c r="D85" s="116"/>
      <c r="E85" s="116"/>
      <c r="F85" s="117"/>
      <c r="G85" s="58"/>
    </row>
    <row r="86" spans="1:7" ht="15" customHeight="1">
      <c r="A86" s="70"/>
      <c r="B86" s="61"/>
      <c r="C86" s="137"/>
      <c r="D86" s="116"/>
      <c r="E86" s="116"/>
      <c r="F86" s="117"/>
      <c r="G86" s="58"/>
    </row>
    <row r="87" spans="1:7" ht="15" customHeight="1">
      <c r="A87" s="70"/>
      <c r="B87" s="61"/>
      <c r="C87" s="137"/>
      <c r="D87" s="116"/>
      <c r="E87" s="116"/>
      <c r="F87" s="117"/>
      <c r="G87" s="58"/>
    </row>
    <row r="88" spans="1:7" ht="15" customHeight="1">
      <c r="A88" s="70"/>
      <c r="B88" s="61"/>
      <c r="C88" s="137"/>
      <c r="D88" s="116"/>
      <c r="E88" s="116"/>
      <c r="F88" s="117"/>
      <c r="G88" s="58"/>
    </row>
    <row r="89" spans="1:7">
      <c r="A89" s="66"/>
      <c r="B89" s="59"/>
      <c r="C89" s="115"/>
      <c r="D89" s="116"/>
      <c r="E89" s="116"/>
      <c r="F89" s="117"/>
      <c r="G89" s="58"/>
    </row>
    <row r="90" spans="1:7">
      <c r="A90" s="67"/>
      <c r="B90" s="60"/>
      <c r="C90" s="115"/>
      <c r="D90" s="116"/>
      <c r="E90" s="116"/>
      <c r="F90" s="117"/>
      <c r="G90" s="58"/>
    </row>
    <row r="91" spans="1:7">
      <c r="A91" s="67"/>
      <c r="B91" s="59"/>
      <c r="C91" s="118"/>
      <c r="D91" s="116"/>
      <c r="E91" s="116"/>
      <c r="F91" s="117"/>
      <c r="G91" s="58"/>
    </row>
    <row r="92" spans="1:7">
      <c r="A92" s="67"/>
      <c r="B92" s="60"/>
      <c r="C92" s="115"/>
      <c r="D92" s="116"/>
      <c r="E92" s="116"/>
      <c r="F92" s="117"/>
      <c r="G92" s="58"/>
    </row>
    <row r="93" spans="1:7">
      <c r="A93" s="67"/>
      <c r="B93" s="60"/>
      <c r="C93" s="115"/>
      <c r="D93" s="116"/>
      <c r="E93" s="116"/>
      <c r="F93" s="117"/>
      <c r="G93" s="58"/>
    </row>
    <row r="94" spans="1:7">
      <c r="A94" s="67"/>
      <c r="B94" s="59"/>
      <c r="C94" s="118"/>
      <c r="D94" s="116"/>
      <c r="E94" s="116"/>
      <c r="F94" s="117"/>
      <c r="G94" s="58"/>
    </row>
    <row r="95" spans="1:7">
      <c r="A95" s="67"/>
      <c r="B95" s="60"/>
      <c r="C95" s="115"/>
      <c r="D95" s="116"/>
      <c r="E95" s="116"/>
      <c r="F95" s="117"/>
      <c r="G95" s="58"/>
    </row>
    <row r="96" spans="1:7">
      <c r="A96" s="67"/>
      <c r="B96" s="60"/>
      <c r="C96" s="115"/>
      <c r="D96" s="116"/>
      <c r="E96" s="116"/>
      <c r="F96" s="117"/>
      <c r="G96" s="58"/>
    </row>
    <row r="97" spans="1:7">
      <c r="A97" s="67"/>
      <c r="B97" s="60"/>
      <c r="C97" s="118"/>
      <c r="D97" s="116"/>
      <c r="E97" s="116"/>
      <c r="F97" s="117"/>
      <c r="G97" s="58"/>
    </row>
    <row r="98" spans="1:7">
      <c r="A98" s="66"/>
      <c r="B98" s="59"/>
      <c r="C98" s="118"/>
      <c r="D98" s="116"/>
      <c r="E98" s="116"/>
      <c r="F98" s="117"/>
      <c r="G98" s="58"/>
    </row>
    <row r="99" spans="1:7">
      <c r="A99" s="68"/>
      <c r="B99" s="60"/>
      <c r="C99" s="118"/>
      <c r="D99" s="116"/>
      <c r="E99" s="116"/>
      <c r="F99" s="117"/>
      <c r="G99" s="58"/>
    </row>
    <row r="100" spans="1:7">
      <c r="A100" s="67"/>
      <c r="B100" s="60"/>
      <c r="C100" s="115"/>
      <c r="D100" s="116"/>
      <c r="E100" s="116"/>
      <c r="F100" s="117"/>
      <c r="G100" s="58"/>
    </row>
    <row r="101" spans="1:7">
      <c r="A101" s="69"/>
      <c r="B101" s="61"/>
      <c r="C101" s="137"/>
      <c r="D101" s="116"/>
      <c r="E101" s="116"/>
      <c r="F101" s="117"/>
      <c r="G101" s="58"/>
    </row>
    <row r="102" spans="1:7">
      <c r="A102" s="70"/>
      <c r="B102" s="61"/>
      <c r="C102" s="137"/>
      <c r="D102" s="116"/>
      <c r="E102" s="116"/>
      <c r="F102" s="117"/>
      <c r="G102" s="58"/>
    </row>
    <row r="103" spans="1:7">
      <c r="A103" s="70"/>
      <c r="B103" s="62"/>
      <c r="C103" s="145"/>
      <c r="D103" s="116"/>
      <c r="E103" s="116"/>
      <c r="F103" s="117"/>
      <c r="G103" s="58"/>
    </row>
    <row r="104" spans="1:7">
      <c r="A104" s="70"/>
      <c r="B104" s="61"/>
      <c r="C104" s="137"/>
      <c r="D104" s="116"/>
      <c r="E104" s="116"/>
      <c r="F104" s="117"/>
      <c r="G104" s="58"/>
    </row>
    <row r="105" spans="1:7">
      <c r="A105" s="70"/>
      <c r="B105" s="61"/>
      <c r="C105" s="137"/>
      <c r="D105" s="116"/>
      <c r="E105" s="116"/>
      <c r="F105" s="117"/>
      <c r="G105" s="58"/>
    </row>
    <row r="106" spans="1:7">
      <c r="A106" s="67"/>
      <c r="B106" s="60"/>
      <c r="C106" s="115"/>
      <c r="D106" s="116"/>
      <c r="E106" s="116"/>
      <c r="F106" s="117"/>
      <c r="G106" s="58"/>
    </row>
    <row r="107" spans="1:7">
      <c r="A107" s="67"/>
      <c r="B107" s="60"/>
      <c r="C107" s="115"/>
      <c r="D107" s="116"/>
      <c r="E107" s="116"/>
      <c r="F107" s="117"/>
      <c r="G107" s="58"/>
    </row>
    <row r="108" spans="1:7">
      <c r="A108" s="67"/>
      <c r="B108" s="59"/>
      <c r="C108" s="118"/>
      <c r="D108" s="116"/>
      <c r="E108" s="116"/>
      <c r="F108" s="117"/>
      <c r="G108" s="58"/>
    </row>
    <row r="109" spans="1:7">
      <c r="A109" s="67"/>
      <c r="B109" s="60"/>
      <c r="C109" s="115"/>
      <c r="D109" s="116"/>
      <c r="E109" s="116"/>
      <c r="F109" s="117"/>
      <c r="G109" s="58"/>
    </row>
    <row r="110" spans="1:7">
      <c r="A110" s="67"/>
      <c r="B110" s="60"/>
      <c r="C110" s="115"/>
      <c r="D110" s="116"/>
      <c r="E110" s="116"/>
      <c r="F110" s="117"/>
      <c r="G110" s="58"/>
    </row>
    <row r="111" spans="1:7">
      <c r="A111" s="67"/>
      <c r="B111" s="59"/>
      <c r="C111" s="118"/>
      <c r="D111" s="116"/>
      <c r="E111" s="116"/>
      <c r="F111" s="117"/>
      <c r="G111" s="58"/>
    </row>
    <row r="112" spans="1:7">
      <c r="A112" s="66"/>
      <c r="B112" s="59"/>
      <c r="C112" s="115"/>
      <c r="D112" s="116"/>
      <c r="E112" s="116"/>
      <c r="F112" s="117"/>
      <c r="G112" s="58"/>
    </row>
    <row r="113" spans="1:7">
      <c r="A113" s="67"/>
      <c r="B113" s="60"/>
      <c r="C113" s="115"/>
      <c r="D113" s="116"/>
      <c r="E113" s="116"/>
      <c r="F113" s="117"/>
      <c r="G113" s="58"/>
    </row>
    <row r="114" spans="1:7">
      <c r="A114" s="67"/>
      <c r="B114" s="59"/>
      <c r="C114" s="118"/>
      <c r="D114" s="116"/>
      <c r="E114" s="116"/>
      <c r="F114" s="117"/>
      <c r="G114" s="58"/>
    </row>
    <row r="115" spans="1:7">
      <c r="A115" s="67"/>
      <c r="B115" s="60"/>
      <c r="C115" s="115"/>
      <c r="D115" s="116"/>
      <c r="E115" s="116"/>
      <c r="F115" s="117"/>
      <c r="G115" s="58"/>
    </row>
    <row r="116" spans="1:7">
      <c r="A116" s="67"/>
      <c r="B116" s="60"/>
      <c r="C116" s="115"/>
      <c r="D116" s="116"/>
      <c r="E116" s="116"/>
      <c r="F116" s="117"/>
      <c r="G116" s="58"/>
    </row>
    <row r="117" spans="1:7">
      <c r="A117" s="67"/>
      <c r="B117" s="59"/>
      <c r="C117" s="118"/>
      <c r="D117" s="116"/>
      <c r="E117" s="116"/>
      <c r="F117" s="117"/>
      <c r="G117" s="58"/>
    </row>
    <row r="118" spans="1:7">
      <c r="A118" s="67"/>
      <c r="B118" s="60"/>
      <c r="C118" s="115"/>
      <c r="D118" s="116"/>
      <c r="E118" s="116"/>
      <c r="F118" s="117"/>
      <c r="G118" s="58"/>
    </row>
    <row r="119" spans="1:7">
      <c r="A119" s="67"/>
      <c r="B119" s="60"/>
      <c r="C119" s="115"/>
      <c r="D119" s="116"/>
      <c r="E119" s="116"/>
      <c r="F119" s="117"/>
      <c r="G119" s="58"/>
    </row>
    <row r="120" spans="1:7">
      <c r="A120" s="67"/>
      <c r="B120" s="60"/>
      <c r="C120" s="118"/>
      <c r="D120" s="116"/>
      <c r="E120" s="116"/>
      <c r="F120" s="117"/>
      <c r="G120" s="58"/>
    </row>
    <row r="121" spans="1:7" ht="13.5" customHeight="1">
      <c r="A121" s="114"/>
      <c r="B121" s="114"/>
      <c r="C121" s="114"/>
      <c r="D121" s="114"/>
      <c r="E121" s="114"/>
      <c r="F121" s="114"/>
      <c r="G121" s="114"/>
    </row>
    <row r="122" spans="1:7">
      <c r="A122" s="111" t="s">
        <v>54</v>
      </c>
      <c r="B122" s="112"/>
      <c r="C122" s="112"/>
      <c r="D122" s="112"/>
      <c r="E122" s="112"/>
      <c r="F122" s="113"/>
    </row>
    <row r="123" spans="1:7">
      <c r="A123" s="3"/>
      <c r="B123" s="4"/>
      <c r="C123" s="5" t="s">
        <v>24</v>
      </c>
      <c r="D123" s="5" t="s">
        <v>2</v>
      </c>
      <c r="E123" s="10" t="s">
        <v>25</v>
      </c>
      <c r="F123" s="5" t="s">
        <v>6</v>
      </c>
    </row>
    <row r="124" spans="1:7">
      <c r="A124" s="11">
        <v>14</v>
      </c>
      <c r="B124" s="102" t="s">
        <v>4</v>
      </c>
      <c r="C124" s="103"/>
      <c r="D124" s="103"/>
      <c r="E124" s="103"/>
      <c r="F124" s="104"/>
    </row>
    <row r="125" spans="1:7" ht="30" customHeight="1">
      <c r="A125" s="3"/>
      <c r="B125" s="7" t="s">
        <v>37</v>
      </c>
      <c r="C125" s="3">
        <v>6</v>
      </c>
      <c r="D125" s="1"/>
      <c r="E125" s="33">
        <v>1</v>
      </c>
      <c r="F125" s="3">
        <f t="shared" ref="F125:F132" si="1">D125*E125</f>
        <v>0</v>
      </c>
    </row>
    <row r="126" spans="1:7" ht="41.25" customHeight="1">
      <c r="A126" s="3"/>
      <c r="B126" s="25" t="s">
        <v>82</v>
      </c>
      <c r="C126" s="3">
        <v>6</v>
      </c>
      <c r="D126" s="1"/>
      <c r="E126" s="33">
        <v>2</v>
      </c>
      <c r="F126" s="3">
        <f t="shared" si="1"/>
        <v>0</v>
      </c>
      <c r="G126" s="53"/>
    </row>
    <row r="127" spans="1:7" ht="47.25" customHeight="1">
      <c r="A127" s="3"/>
      <c r="B127" s="25" t="s">
        <v>83</v>
      </c>
      <c r="C127" s="3">
        <v>6</v>
      </c>
      <c r="D127" s="1"/>
      <c r="E127" s="33">
        <v>2</v>
      </c>
      <c r="F127" s="3">
        <f t="shared" si="1"/>
        <v>0</v>
      </c>
      <c r="G127" s="53"/>
    </row>
    <row r="128" spans="1:7">
      <c r="A128" s="3"/>
      <c r="B128" s="8" t="s">
        <v>38</v>
      </c>
      <c r="C128" s="3">
        <v>3</v>
      </c>
      <c r="D128" s="1"/>
      <c r="E128" s="33">
        <v>1</v>
      </c>
      <c r="F128" s="3">
        <f t="shared" si="1"/>
        <v>0</v>
      </c>
    </row>
    <row r="129" spans="1:6">
      <c r="A129" s="3"/>
      <c r="B129" s="7" t="s">
        <v>39</v>
      </c>
      <c r="C129" s="3">
        <v>5</v>
      </c>
      <c r="D129" s="1"/>
      <c r="E129" s="33">
        <v>6</v>
      </c>
      <c r="F129" s="3">
        <f t="shared" si="1"/>
        <v>0</v>
      </c>
    </row>
    <row r="130" spans="1:6">
      <c r="A130" s="3"/>
      <c r="B130" s="7" t="s">
        <v>40</v>
      </c>
      <c r="C130" s="3">
        <v>5</v>
      </c>
      <c r="D130" s="1"/>
      <c r="E130" s="33">
        <v>4</v>
      </c>
      <c r="F130" s="3">
        <f t="shared" si="1"/>
        <v>0</v>
      </c>
    </row>
    <row r="131" spans="1:6">
      <c r="A131" s="3"/>
      <c r="B131" s="7" t="s">
        <v>41</v>
      </c>
      <c r="C131" s="3">
        <v>3</v>
      </c>
      <c r="D131" s="1"/>
      <c r="E131" s="33">
        <v>1</v>
      </c>
      <c r="F131" s="3">
        <f t="shared" si="1"/>
        <v>0</v>
      </c>
    </row>
    <row r="132" spans="1:6">
      <c r="A132" s="3"/>
      <c r="B132" s="7" t="s">
        <v>42</v>
      </c>
      <c r="C132" s="3">
        <v>3</v>
      </c>
      <c r="D132" s="1"/>
      <c r="E132" s="33">
        <v>0.5</v>
      </c>
      <c r="F132" s="3">
        <f t="shared" si="1"/>
        <v>0</v>
      </c>
    </row>
    <row r="133" spans="1:6">
      <c r="A133" s="5">
        <v>15</v>
      </c>
      <c r="B133" s="129" t="s">
        <v>78</v>
      </c>
      <c r="C133" s="130"/>
      <c r="D133" s="130"/>
      <c r="E133" s="130"/>
      <c r="F133" s="131"/>
    </row>
    <row r="134" spans="1:6">
      <c r="A134" s="3"/>
      <c r="B134" s="24" t="s">
        <v>79</v>
      </c>
      <c r="C134" s="27">
        <v>3</v>
      </c>
      <c r="D134" s="26"/>
      <c r="E134" s="38">
        <v>3</v>
      </c>
      <c r="F134" s="27">
        <f>D134*E134</f>
        <v>0</v>
      </c>
    </row>
    <row r="135" spans="1:6">
      <c r="A135" s="3"/>
      <c r="B135" s="24" t="s">
        <v>80</v>
      </c>
      <c r="C135" s="27">
        <v>3</v>
      </c>
      <c r="D135" s="26"/>
      <c r="E135" s="38">
        <v>2</v>
      </c>
      <c r="F135" s="27">
        <f>D135*E135</f>
        <v>0</v>
      </c>
    </row>
    <row r="136" spans="1:6">
      <c r="A136" s="3"/>
      <c r="B136" s="28" t="s">
        <v>81</v>
      </c>
      <c r="C136" s="27">
        <v>3</v>
      </c>
      <c r="D136" s="26"/>
      <c r="E136" s="38">
        <v>0.5</v>
      </c>
      <c r="F136" s="27">
        <f>D136*E136</f>
        <v>0</v>
      </c>
    </row>
    <row r="137" spans="1:6">
      <c r="A137" s="5">
        <v>16</v>
      </c>
      <c r="B137" s="102" t="s">
        <v>8</v>
      </c>
      <c r="C137" s="103"/>
      <c r="D137" s="103"/>
      <c r="E137" s="103"/>
      <c r="F137" s="104"/>
    </row>
    <row r="138" spans="1:6">
      <c r="A138" s="9"/>
      <c r="B138" s="7" t="s">
        <v>43</v>
      </c>
      <c r="C138" s="3">
        <v>6</v>
      </c>
      <c r="D138" s="1"/>
      <c r="E138" s="33">
        <v>1</v>
      </c>
      <c r="F138" s="3">
        <f>D138*E138</f>
        <v>0</v>
      </c>
    </row>
    <row r="139" spans="1:6">
      <c r="A139" s="3"/>
      <c r="B139" s="7" t="s">
        <v>44</v>
      </c>
      <c r="C139" s="3">
        <v>6</v>
      </c>
      <c r="D139" s="1"/>
      <c r="E139" s="33">
        <v>2</v>
      </c>
      <c r="F139" s="3">
        <f>D139*E139</f>
        <v>0</v>
      </c>
    </row>
    <row r="140" spans="1:6">
      <c r="A140" s="3"/>
      <c r="B140" s="7" t="s">
        <v>45</v>
      </c>
      <c r="C140" s="3">
        <v>6</v>
      </c>
      <c r="D140" s="1"/>
      <c r="E140" s="33">
        <v>3</v>
      </c>
      <c r="F140" s="3">
        <f>D140*E140</f>
        <v>0</v>
      </c>
    </row>
    <row r="141" spans="1:6">
      <c r="A141" s="3"/>
      <c r="B141" s="7" t="s">
        <v>46</v>
      </c>
      <c r="C141" s="3">
        <v>6</v>
      </c>
      <c r="D141" s="1"/>
      <c r="E141" s="33">
        <v>4</v>
      </c>
      <c r="F141" s="3">
        <f>D141*E141</f>
        <v>0</v>
      </c>
    </row>
    <row r="142" spans="1:6">
      <c r="A142" s="5">
        <v>17</v>
      </c>
      <c r="B142" s="102" t="s">
        <v>9</v>
      </c>
      <c r="C142" s="103"/>
      <c r="D142" s="103"/>
      <c r="E142" s="103"/>
      <c r="F142" s="104"/>
    </row>
    <row r="143" spans="1:6">
      <c r="A143" s="5"/>
      <c r="B143" s="12" t="s">
        <v>47</v>
      </c>
      <c r="C143" s="3">
        <v>6</v>
      </c>
      <c r="D143" s="18"/>
      <c r="E143" s="3">
        <v>0.5</v>
      </c>
      <c r="F143" s="13">
        <f>D143*E143</f>
        <v>0</v>
      </c>
    </row>
    <row r="144" spans="1:6">
      <c r="A144" s="5"/>
      <c r="B144" s="12" t="s">
        <v>48</v>
      </c>
      <c r="C144" s="3">
        <v>6</v>
      </c>
      <c r="D144" s="18"/>
      <c r="E144" s="33">
        <v>1</v>
      </c>
      <c r="F144" s="13">
        <f t="shared" ref="F144:F149" si="2">D144*E144</f>
        <v>0</v>
      </c>
    </row>
    <row r="145" spans="1:7">
      <c r="A145" s="9"/>
      <c r="B145" s="7" t="s">
        <v>49</v>
      </c>
      <c r="C145" s="3">
        <v>6</v>
      </c>
      <c r="D145" s="18"/>
      <c r="E145" s="33">
        <v>2</v>
      </c>
      <c r="F145" s="13">
        <f t="shared" si="2"/>
        <v>0</v>
      </c>
    </row>
    <row r="146" spans="1:7">
      <c r="A146" s="3"/>
      <c r="B146" s="7" t="s">
        <v>50</v>
      </c>
      <c r="C146" s="3">
        <v>6</v>
      </c>
      <c r="D146" s="18"/>
      <c r="E146" s="33">
        <v>3</v>
      </c>
      <c r="F146" s="13">
        <f t="shared" si="2"/>
        <v>0</v>
      </c>
    </row>
    <row r="147" spans="1:7">
      <c r="A147" s="3">
        <v>18</v>
      </c>
      <c r="B147" s="7" t="s">
        <v>16</v>
      </c>
      <c r="C147" s="3">
        <v>3</v>
      </c>
      <c r="D147" s="18"/>
      <c r="E147" s="33">
        <v>3</v>
      </c>
      <c r="F147" s="13">
        <f t="shared" si="2"/>
        <v>0</v>
      </c>
    </row>
    <row r="148" spans="1:7">
      <c r="A148" s="3">
        <v>19</v>
      </c>
      <c r="B148" s="7" t="s">
        <v>17</v>
      </c>
      <c r="C148" s="3">
        <v>3</v>
      </c>
      <c r="D148" s="18"/>
      <c r="E148" s="33">
        <v>3</v>
      </c>
      <c r="F148" s="13">
        <f t="shared" si="2"/>
        <v>0</v>
      </c>
    </row>
    <row r="149" spans="1:7">
      <c r="A149" s="3">
        <v>20</v>
      </c>
      <c r="B149" s="7" t="s">
        <v>5</v>
      </c>
      <c r="C149" s="3">
        <v>1</v>
      </c>
      <c r="D149" s="18"/>
      <c r="E149" s="33">
        <v>20</v>
      </c>
      <c r="F149" s="13">
        <f t="shared" si="2"/>
        <v>0</v>
      </c>
    </row>
    <row r="150" spans="1:7">
      <c r="A150" s="5">
        <v>21</v>
      </c>
      <c r="B150" s="129" t="s">
        <v>84</v>
      </c>
      <c r="C150" s="130"/>
      <c r="D150" s="130"/>
      <c r="E150" s="130"/>
      <c r="F150" s="131"/>
    </row>
    <row r="151" spans="1:7">
      <c r="A151" s="3"/>
      <c r="B151" s="28" t="s">
        <v>85</v>
      </c>
      <c r="C151" s="3">
        <v>3</v>
      </c>
      <c r="D151" s="29"/>
      <c r="E151" s="3">
        <v>0.25</v>
      </c>
      <c r="F151" s="13">
        <f>D151*E151</f>
        <v>0</v>
      </c>
    </row>
    <row r="152" spans="1:7">
      <c r="A152" s="3"/>
      <c r="B152" s="28" t="s">
        <v>86</v>
      </c>
      <c r="C152" s="3">
        <v>3</v>
      </c>
      <c r="D152" s="18"/>
      <c r="E152" s="33">
        <v>0.5</v>
      </c>
      <c r="F152" s="13">
        <f>D152*E152</f>
        <v>0</v>
      </c>
    </row>
    <row r="153" spans="1:7">
      <c r="A153" s="5">
        <v>22</v>
      </c>
      <c r="B153" s="102" t="s">
        <v>53</v>
      </c>
      <c r="C153" s="103"/>
      <c r="D153" s="103"/>
      <c r="E153" s="103"/>
      <c r="F153" s="104"/>
    </row>
    <row r="154" spans="1:7">
      <c r="A154" s="3"/>
      <c r="B154" s="12" t="s">
        <v>55</v>
      </c>
      <c r="C154" s="3">
        <v>6</v>
      </c>
      <c r="D154" s="1"/>
      <c r="E154" s="33">
        <v>1</v>
      </c>
      <c r="F154" s="23">
        <f>D154*E154</f>
        <v>0</v>
      </c>
    </row>
    <row r="155" spans="1:7">
      <c r="A155" s="3"/>
      <c r="B155" s="12" t="s">
        <v>56</v>
      </c>
      <c r="C155" s="3">
        <v>6</v>
      </c>
      <c r="D155" s="1"/>
      <c r="E155" s="33">
        <v>2</v>
      </c>
      <c r="F155" s="23">
        <f>D155*E155</f>
        <v>0</v>
      </c>
    </row>
    <row r="156" spans="1:7">
      <c r="A156" s="5">
        <v>23</v>
      </c>
      <c r="B156" s="102" t="s">
        <v>96</v>
      </c>
      <c r="C156" s="103"/>
      <c r="D156" s="103"/>
      <c r="E156" s="103"/>
      <c r="F156" s="104"/>
    </row>
    <row r="157" spans="1:7">
      <c r="A157" s="7"/>
      <c r="B157" s="12" t="s">
        <v>57</v>
      </c>
      <c r="C157" s="3">
        <v>3</v>
      </c>
      <c r="D157" s="18"/>
      <c r="E157" s="3">
        <v>3</v>
      </c>
      <c r="F157" s="13">
        <f>D157*E157</f>
        <v>0</v>
      </c>
    </row>
    <row r="158" spans="1:7">
      <c r="A158" s="7"/>
      <c r="B158" s="12" t="s">
        <v>58</v>
      </c>
      <c r="C158" s="3">
        <v>3</v>
      </c>
      <c r="D158" s="18"/>
      <c r="E158" s="3">
        <v>2</v>
      </c>
      <c r="F158" s="13">
        <f>D158*E158</f>
        <v>0</v>
      </c>
    </row>
    <row r="159" spans="1:7" ht="12.75" customHeight="1">
      <c r="A159" s="5">
        <v>24</v>
      </c>
      <c r="B159" s="119" t="s">
        <v>87</v>
      </c>
      <c r="C159" s="120"/>
      <c r="D159" s="120"/>
      <c r="E159" s="120"/>
      <c r="F159" s="121"/>
    </row>
    <row r="160" spans="1:7">
      <c r="A160" s="9"/>
      <c r="B160" s="7" t="s">
        <v>59</v>
      </c>
      <c r="C160" s="3">
        <v>3</v>
      </c>
      <c r="D160" s="1"/>
      <c r="E160" s="33">
        <v>4</v>
      </c>
      <c r="F160" s="3">
        <f>D160*E160</f>
        <v>0</v>
      </c>
      <c r="G160" s="53"/>
    </row>
    <row r="161" spans="1:7">
      <c r="A161" s="3"/>
      <c r="B161" s="7" t="s">
        <v>60</v>
      </c>
      <c r="C161" s="3">
        <v>3</v>
      </c>
      <c r="D161" s="1"/>
      <c r="E161" s="33">
        <v>2</v>
      </c>
      <c r="F161" s="3">
        <f>D161*E161</f>
        <v>0</v>
      </c>
    </row>
    <row r="162" spans="1:7">
      <c r="A162" s="5">
        <v>25</v>
      </c>
      <c r="B162" s="129" t="s">
        <v>92</v>
      </c>
      <c r="C162" s="130"/>
      <c r="D162" s="130"/>
      <c r="E162" s="130"/>
      <c r="F162" s="131"/>
    </row>
    <row r="163" spans="1:7">
      <c r="A163" s="3"/>
      <c r="B163" s="7" t="s">
        <v>61</v>
      </c>
      <c r="C163" s="3">
        <v>2</v>
      </c>
      <c r="D163" s="1"/>
      <c r="E163" s="33">
        <v>3</v>
      </c>
      <c r="F163" s="3">
        <f>D163*E163</f>
        <v>0</v>
      </c>
    </row>
    <row r="164" spans="1:7">
      <c r="A164" s="3"/>
      <c r="B164" s="7" t="s">
        <v>62</v>
      </c>
      <c r="C164" s="3">
        <v>3</v>
      </c>
      <c r="D164" s="1"/>
      <c r="E164" s="33">
        <v>1</v>
      </c>
      <c r="F164" s="3">
        <f>D164*E164</f>
        <v>0</v>
      </c>
    </row>
    <row r="165" spans="1:7">
      <c r="A165" s="102" t="s">
        <v>36</v>
      </c>
      <c r="B165" s="103"/>
      <c r="C165" s="103"/>
      <c r="D165" s="103"/>
      <c r="E165" s="104"/>
      <c r="F165" s="34">
        <f>SUM(F125:F164)</f>
        <v>0</v>
      </c>
    </row>
    <row r="166" spans="1:7">
      <c r="A166" s="95" t="s">
        <v>31</v>
      </c>
      <c r="B166" s="96"/>
      <c r="C166" s="96"/>
      <c r="D166" s="96"/>
      <c r="E166" s="97"/>
      <c r="F166" s="34">
        <f>F165*0.3</f>
        <v>0</v>
      </c>
      <c r="G166" s="53"/>
    </row>
    <row r="167" spans="1:7">
      <c r="A167" s="108"/>
      <c r="B167" s="123"/>
      <c r="C167" s="123"/>
      <c r="D167" s="123"/>
      <c r="E167" s="123"/>
      <c r="F167" s="124"/>
      <c r="G167" s="53"/>
    </row>
    <row r="168" spans="1:7">
      <c r="A168" s="125"/>
      <c r="B168" s="126"/>
      <c r="C168" s="126"/>
      <c r="D168" s="126"/>
      <c r="E168" s="126"/>
      <c r="F168" s="127"/>
      <c r="G168" s="53"/>
    </row>
    <row r="169" spans="1:7" ht="12.75" customHeight="1">
      <c r="A169" s="39"/>
      <c r="B169" s="40" t="s">
        <v>63</v>
      </c>
      <c r="C169" s="41"/>
      <c r="D169" s="41"/>
      <c r="E169" s="41"/>
      <c r="F169" s="42"/>
      <c r="G169" s="53"/>
    </row>
    <row r="170" spans="1:7">
      <c r="A170" s="81" t="s">
        <v>89</v>
      </c>
      <c r="B170" s="54"/>
      <c r="C170" s="72"/>
      <c r="D170" s="73"/>
      <c r="E170" s="73"/>
      <c r="F170" s="74"/>
      <c r="G170" s="53"/>
    </row>
    <row r="171" spans="1:7">
      <c r="A171" s="82"/>
      <c r="B171" s="30"/>
      <c r="C171" s="75"/>
      <c r="D171" s="76"/>
      <c r="E171" s="76"/>
      <c r="F171" s="77"/>
      <c r="G171" s="53"/>
    </row>
    <row r="172" spans="1:7">
      <c r="A172" s="82"/>
      <c r="B172" s="30"/>
      <c r="C172" s="75"/>
      <c r="D172" s="76"/>
      <c r="E172" s="76"/>
      <c r="F172" s="77"/>
      <c r="G172" s="53"/>
    </row>
    <row r="173" spans="1:7">
      <c r="A173" s="82"/>
      <c r="B173" s="30"/>
      <c r="C173" s="75"/>
      <c r="D173" s="76"/>
      <c r="E173" s="76"/>
      <c r="F173" s="77"/>
      <c r="G173" s="53"/>
    </row>
    <row r="174" spans="1:7">
      <c r="A174" s="83"/>
      <c r="B174" s="30"/>
      <c r="C174" s="78"/>
      <c r="D174" s="79"/>
      <c r="E174" s="79"/>
      <c r="F174" s="80"/>
      <c r="G174" s="53"/>
    </row>
    <row r="175" spans="1:7">
      <c r="A175" s="111" t="s">
        <v>68</v>
      </c>
      <c r="B175" s="112"/>
      <c r="C175" s="112"/>
      <c r="D175" s="112"/>
      <c r="E175" s="112"/>
      <c r="F175" s="113"/>
    </row>
    <row r="176" spans="1:7" ht="20.25" customHeight="1">
      <c r="A176" s="3"/>
      <c r="B176" s="4"/>
      <c r="C176" s="5" t="s">
        <v>24</v>
      </c>
      <c r="D176" s="5" t="s">
        <v>2</v>
      </c>
      <c r="E176" s="10" t="s">
        <v>25</v>
      </c>
      <c r="F176" s="5" t="s">
        <v>6</v>
      </c>
    </row>
    <row r="177" spans="1:7" ht="36">
      <c r="A177" s="3">
        <v>26</v>
      </c>
      <c r="B177" s="8" t="s">
        <v>18</v>
      </c>
      <c r="C177" s="3">
        <v>6</v>
      </c>
      <c r="D177" s="1"/>
      <c r="E177" s="33">
        <v>4</v>
      </c>
      <c r="F177" s="3">
        <f>D177*E177</f>
        <v>0</v>
      </c>
    </row>
    <row r="178" spans="1:7" ht="59.25" customHeight="1">
      <c r="A178" s="3">
        <v>27</v>
      </c>
      <c r="B178" s="8" t="s">
        <v>23</v>
      </c>
      <c r="C178" s="3">
        <v>3</v>
      </c>
      <c r="D178" s="1"/>
      <c r="E178" s="33">
        <v>4</v>
      </c>
      <c r="F178" s="3">
        <f>D178*E178</f>
        <v>0</v>
      </c>
    </row>
    <row r="179" spans="1:7" ht="40.5" customHeight="1">
      <c r="A179" s="3">
        <v>28</v>
      </c>
      <c r="B179" s="17" t="s">
        <v>70</v>
      </c>
      <c r="C179" s="3">
        <v>6</v>
      </c>
      <c r="D179" s="1"/>
      <c r="E179" s="33">
        <v>4</v>
      </c>
      <c r="F179" s="3">
        <f>D179*E179</f>
        <v>0</v>
      </c>
    </row>
    <row r="180" spans="1:7">
      <c r="A180" s="5">
        <v>29</v>
      </c>
      <c r="B180" s="92" t="s">
        <v>93</v>
      </c>
      <c r="C180" s="93"/>
      <c r="D180" s="93"/>
      <c r="E180" s="93"/>
      <c r="F180" s="94"/>
    </row>
    <row r="181" spans="1:7">
      <c r="A181" s="3"/>
      <c r="B181" s="7" t="s">
        <v>64</v>
      </c>
      <c r="C181" s="3">
        <v>3</v>
      </c>
      <c r="D181" s="1"/>
      <c r="E181" s="33">
        <v>4</v>
      </c>
      <c r="F181" s="3">
        <f>D181*E181</f>
        <v>0</v>
      </c>
    </row>
    <row r="182" spans="1:7" ht="15" customHeight="1">
      <c r="A182" s="3"/>
      <c r="B182" s="7" t="s">
        <v>65</v>
      </c>
      <c r="C182" s="3">
        <v>3</v>
      </c>
      <c r="D182" s="1"/>
      <c r="E182" s="33">
        <v>2</v>
      </c>
      <c r="F182" s="3">
        <f>D182*E182</f>
        <v>0</v>
      </c>
    </row>
    <row r="183" spans="1:7" ht="18" customHeight="1">
      <c r="A183" s="3"/>
      <c r="B183" s="7" t="s">
        <v>66</v>
      </c>
      <c r="C183" s="3">
        <v>3</v>
      </c>
      <c r="D183" s="1"/>
      <c r="E183" s="33">
        <v>1</v>
      </c>
      <c r="F183" s="3">
        <f>D183*E183</f>
        <v>0</v>
      </c>
    </row>
    <row r="184" spans="1:7">
      <c r="A184" s="102" t="s">
        <v>0</v>
      </c>
      <c r="B184" s="103"/>
      <c r="C184" s="103"/>
      <c r="D184" s="103"/>
      <c r="E184" s="104"/>
      <c r="F184" s="3">
        <f>SUM(F177:F183)</f>
        <v>0</v>
      </c>
    </row>
    <row r="185" spans="1:7">
      <c r="A185" s="95" t="s">
        <v>32</v>
      </c>
      <c r="B185" s="96"/>
      <c r="C185" s="96"/>
      <c r="D185" s="96"/>
      <c r="E185" s="97"/>
      <c r="F185" s="3">
        <f>F184*0.1</f>
        <v>0</v>
      </c>
      <c r="G185" s="53"/>
    </row>
    <row r="186" spans="1:7">
      <c r="A186" s="102" t="s">
        <v>13</v>
      </c>
      <c r="B186" s="104"/>
      <c r="C186" s="86" t="s">
        <v>11</v>
      </c>
      <c r="D186" s="87"/>
      <c r="E186" s="88"/>
      <c r="F186" s="63">
        <f>SUM(F37,F166,F185)</f>
        <v>0</v>
      </c>
    </row>
    <row r="187" spans="1:7">
      <c r="A187" s="99" t="s">
        <v>3</v>
      </c>
      <c r="B187" s="100"/>
      <c r="C187" s="100"/>
      <c r="D187" s="100"/>
      <c r="E187" s="100"/>
      <c r="F187" s="101"/>
    </row>
    <row r="188" spans="1:7">
      <c r="A188" s="3">
        <v>2</v>
      </c>
      <c r="B188" s="7" t="s">
        <v>12</v>
      </c>
      <c r="C188" s="86" t="s">
        <v>11</v>
      </c>
      <c r="D188" s="87"/>
      <c r="E188" s="88"/>
      <c r="F188" s="64">
        <f>F186</f>
        <v>0</v>
      </c>
    </row>
    <row r="189" spans="1:7" ht="16">
      <c r="A189" s="89" t="s">
        <v>10</v>
      </c>
      <c r="B189" s="90"/>
      <c r="C189" s="90"/>
      <c r="D189" s="90"/>
      <c r="E189" s="91"/>
      <c r="F189" s="65">
        <f>SUM(F188:F188)</f>
        <v>0</v>
      </c>
    </row>
    <row r="190" spans="1:7">
      <c r="A190" s="43"/>
      <c r="B190" s="43"/>
      <c r="C190" s="43"/>
      <c r="D190" s="98"/>
      <c r="E190" s="98"/>
      <c r="F190" s="98"/>
    </row>
    <row r="191" spans="1:7">
      <c r="A191" s="43"/>
      <c r="B191" s="43"/>
      <c r="C191" s="43"/>
      <c r="D191" s="85"/>
      <c r="E191" s="85"/>
      <c r="F191" s="85"/>
    </row>
    <row r="192" spans="1:7">
      <c r="A192" s="43"/>
      <c r="B192" s="43"/>
      <c r="C192" s="43"/>
      <c r="D192" s="85"/>
      <c r="E192" s="85"/>
      <c r="F192" s="85"/>
    </row>
    <row r="193" spans="1:6">
      <c r="A193" s="43"/>
      <c r="B193" s="43"/>
      <c r="C193" s="43"/>
      <c r="D193" s="85"/>
      <c r="E193" s="85"/>
      <c r="F193" s="85"/>
    </row>
    <row r="194" spans="1:6">
      <c r="A194" s="43"/>
      <c r="B194" s="43"/>
      <c r="C194" s="43"/>
      <c r="D194" s="85"/>
      <c r="E194" s="85"/>
      <c r="F194" s="85"/>
    </row>
    <row r="195" spans="1:6">
      <c r="A195" s="43"/>
      <c r="B195" s="43"/>
      <c r="C195" s="43"/>
      <c r="D195" s="85"/>
      <c r="E195" s="85"/>
      <c r="F195" s="85"/>
    </row>
    <row r="196" spans="1:6">
      <c r="A196" s="43"/>
      <c r="B196" s="43"/>
      <c r="C196" s="43"/>
      <c r="D196" s="85"/>
      <c r="E196" s="85"/>
      <c r="F196" s="85"/>
    </row>
    <row r="197" spans="1:6">
      <c r="A197" s="44"/>
      <c r="B197" s="43"/>
      <c r="C197" s="43"/>
      <c r="D197" s="85"/>
      <c r="E197" s="85"/>
      <c r="F197" s="85"/>
    </row>
    <row r="198" spans="1:6">
      <c r="A198" s="43"/>
      <c r="B198" s="43"/>
      <c r="C198" s="43"/>
      <c r="D198" s="85"/>
      <c r="E198" s="85"/>
      <c r="F198" s="85"/>
    </row>
    <row r="199" spans="1:6">
      <c r="A199" s="44"/>
      <c r="B199" s="43"/>
      <c r="C199" s="43"/>
      <c r="D199" s="85"/>
      <c r="E199" s="85"/>
      <c r="F199" s="85"/>
    </row>
    <row r="200" spans="1:6">
      <c r="A200" s="45"/>
      <c r="B200" s="45"/>
      <c r="C200" s="46"/>
      <c r="D200" s="46"/>
      <c r="E200" s="46"/>
      <c r="F200" s="47"/>
    </row>
    <row r="201" spans="1:6">
      <c r="A201" s="45"/>
      <c r="B201" s="45"/>
      <c r="C201" s="46"/>
      <c r="D201" s="46"/>
      <c r="E201" s="46"/>
      <c r="F201" s="47"/>
    </row>
    <row r="202" spans="1:6">
      <c r="A202" s="45"/>
      <c r="B202" s="45"/>
      <c r="C202" s="84"/>
      <c r="D202" s="84"/>
      <c r="E202" s="84"/>
      <c r="F202" s="47"/>
    </row>
    <row r="203" spans="1:6">
      <c r="A203" s="45"/>
      <c r="B203" s="45"/>
      <c r="C203" s="46"/>
      <c r="D203" s="46"/>
      <c r="E203" s="46"/>
      <c r="F203" s="47"/>
    </row>
  </sheetData>
  <sheetProtection algorithmName="SHA-512" hashValue="V17zilpGY/QHrNi+pZsXdAK4gaqZnViLD6S0uyYhb0DHTAmkzYaIPiLUxoMb4APAZV3QnDFTDHgYYIjuDSFuSA==" saltValue="7hr+YancsIxuqvU1fMeFbw==" spinCount="100000" sheet="1" objects="1" scenarios="1"/>
  <dataConsolidate function="max"/>
  <mergeCells count="125">
    <mergeCell ref="C115:F115"/>
    <mergeCell ref="C116:F116"/>
    <mergeCell ref="C117:F117"/>
    <mergeCell ref="C118:F118"/>
    <mergeCell ref="C119:F119"/>
    <mergeCell ref="C120:F120"/>
    <mergeCell ref="C103:F103"/>
    <mergeCell ref="C104:F104"/>
    <mergeCell ref="C109:F109"/>
    <mergeCell ref="C110:F110"/>
    <mergeCell ref="C111:F111"/>
    <mergeCell ref="C112:F112"/>
    <mergeCell ref="C59:F59"/>
    <mergeCell ref="C60:F60"/>
    <mergeCell ref="C61:F61"/>
    <mergeCell ref="C74:F74"/>
    <mergeCell ref="C75:F75"/>
    <mergeCell ref="C99:F99"/>
    <mergeCell ref="C100:F100"/>
    <mergeCell ref="C101:F101"/>
    <mergeCell ref="C102:F102"/>
    <mergeCell ref="C68:F68"/>
    <mergeCell ref="C69:F69"/>
    <mergeCell ref="C70:F70"/>
    <mergeCell ref="C71:F71"/>
    <mergeCell ref="C72:F72"/>
    <mergeCell ref="C73:F73"/>
    <mergeCell ref="C85:F85"/>
    <mergeCell ref="C86:F86"/>
    <mergeCell ref="C87:F87"/>
    <mergeCell ref="C88:F88"/>
    <mergeCell ref="C79:F79"/>
    <mergeCell ref="C80:F80"/>
    <mergeCell ref="C81:F81"/>
    <mergeCell ref="C41:F41"/>
    <mergeCell ref="C42:F42"/>
    <mergeCell ref="C43:F43"/>
    <mergeCell ref="C44:F44"/>
    <mergeCell ref="C45:F45"/>
    <mergeCell ref="C76:F76"/>
    <mergeCell ref="C77:F77"/>
    <mergeCell ref="C78:F78"/>
    <mergeCell ref="C49:F49"/>
    <mergeCell ref="C50:F50"/>
    <mergeCell ref="C51:F51"/>
    <mergeCell ref="C52:F52"/>
    <mergeCell ref="C53:F53"/>
    <mergeCell ref="C54:F54"/>
    <mergeCell ref="C55:F55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A1:F1"/>
    <mergeCell ref="B162:F162"/>
    <mergeCell ref="B24:F24"/>
    <mergeCell ref="B124:F124"/>
    <mergeCell ref="A2:F2"/>
    <mergeCell ref="B27:F27"/>
    <mergeCell ref="C82:F82"/>
    <mergeCell ref="C83:F83"/>
    <mergeCell ref="C84:F84"/>
    <mergeCell ref="C98:F98"/>
    <mergeCell ref="B150:F150"/>
    <mergeCell ref="B153:F153"/>
    <mergeCell ref="C105:F105"/>
    <mergeCell ref="C106:F106"/>
    <mergeCell ref="C107:F107"/>
    <mergeCell ref="C108:F108"/>
    <mergeCell ref="B133:F133"/>
    <mergeCell ref="B142:F142"/>
    <mergeCell ref="C113:F113"/>
    <mergeCell ref="C114:F114"/>
    <mergeCell ref="A39:G39"/>
    <mergeCell ref="A40:G40"/>
    <mergeCell ref="C89:F89"/>
    <mergeCell ref="C90:F90"/>
    <mergeCell ref="A36:E36"/>
    <mergeCell ref="A37:E37"/>
    <mergeCell ref="A122:F122"/>
    <mergeCell ref="A121:G121"/>
    <mergeCell ref="B156:F156"/>
    <mergeCell ref="D195:F195"/>
    <mergeCell ref="D193:F193"/>
    <mergeCell ref="C93:F93"/>
    <mergeCell ref="C94:F94"/>
    <mergeCell ref="C95:F95"/>
    <mergeCell ref="A175:F175"/>
    <mergeCell ref="B137:F137"/>
    <mergeCell ref="B159:F159"/>
    <mergeCell ref="A165:E165"/>
    <mergeCell ref="A166:E166"/>
    <mergeCell ref="C96:F96"/>
    <mergeCell ref="C97:F97"/>
    <mergeCell ref="A38:G38"/>
    <mergeCell ref="A167:F168"/>
    <mergeCell ref="C91:F91"/>
    <mergeCell ref="C92:F92"/>
    <mergeCell ref="C46:F46"/>
    <mergeCell ref="C47:F47"/>
    <mergeCell ref="C48:F48"/>
    <mergeCell ref="C170:F174"/>
    <mergeCell ref="A170:A174"/>
    <mergeCell ref="C202:E202"/>
    <mergeCell ref="D198:F198"/>
    <mergeCell ref="C188:E188"/>
    <mergeCell ref="A189:E189"/>
    <mergeCell ref="D194:F194"/>
    <mergeCell ref="B180:F180"/>
    <mergeCell ref="A185:E185"/>
    <mergeCell ref="D190:F190"/>
    <mergeCell ref="C186:E186"/>
    <mergeCell ref="A187:F187"/>
    <mergeCell ref="D199:F199"/>
    <mergeCell ref="D196:F196"/>
    <mergeCell ref="D197:F197"/>
    <mergeCell ref="D191:F191"/>
    <mergeCell ref="D192:F192"/>
    <mergeCell ref="A184:E184"/>
    <mergeCell ref="A186:B186"/>
  </mergeCells>
  <phoneticPr fontId="12" type="noConversion"/>
  <dataValidations count="12">
    <dataValidation type="whole" operator="lessThanOrEqual" allowBlank="1" showInputMessage="1" showErrorMessage="1" sqref="D134:D136 D157:D158 D160:D161 D181:D183 D178 D30 D164 D152 D131:D132 D147:D148 D26 D128 D32" xr:uid="{00000000-0002-0000-0000-000000000000}">
      <formula1>3</formula1>
    </dataValidation>
    <dataValidation type="whole" operator="lessThanOrEqual" allowBlank="1" showInputMessage="1" showErrorMessage="1" sqref="D163 D20:D23" xr:uid="{00000000-0002-0000-0000-000001000000}">
      <formula1>2</formula1>
    </dataValidation>
    <dataValidation type="whole" operator="lessThanOrEqual" allowBlank="1" showInputMessage="1" showErrorMessage="1" sqref="C6:C14" xr:uid="{00000000-0002-0000-0000-000002000000}">
      <formula1>1000</formula1>
    </dataValidation>
    <dataValidation type="decimal" operator="lessThanOrEqual" allowBlank="1" showInputMessage="1" showErrorMessage="1" sqref="E19 E13:E15" xr:uid="{00000000-0002-0000-0000-000003000000}">
      <formula1>0.25</formula1>
    </dataValidation>
    <dataValidation type="decimal" operator="lessThanOrEqual" allowBlank="1" showInputMessage="1" showErrorMessage="1" sqref="E18" xr:uid="{00000000-0002-0000-0000-000004000000}">
      <formula1>0.5</formula1>
    </dataValidation>
    <dataValidation type="whole" operator="lessThanOrEqual" allowBlank="1" showInputMessage="1" showErrorMessage="1" sqref="D138:D141 D143:D146 D177 D179 D125:D127 D154:D155" xr:uid="{00000000-0002-0000-0000-000005000000}">
      <formula1>6</formula1>
    </dataValidation>
    <dataValidation type="whole" operator="lessThanOrEqual" allowBlank="1" showInputMessage="1" showErrorMessage="1" sqref="D31 D15:D19 D129:D130 D28:D29 D33" xr:uid="{00000000-0002-0000-0000-000006000000}">
      <formula1>5</formula1>
    </dataValidation>
    <dataValidation type="whole" operator="lessThanOrEqual" allowBlank="1" showInputMessage="1" showErrorMessage="1" sqref="D149" xr:uid="{00000000-0002-0000-0000-000007000000}">
      <formula1>1</formula1>
    </dataValidation>
    <dataValidation type="whole" operator="lessThanOrEqual" allowBlank="1" showInputMessage="1" showErrorMessage="1" sqref="D34:D35" xr:uid="{00000000-0002-0000-0000-000008000000}">
      <formula1>15</formula1>
    </dataValidation>
    <dataValidation type="decimal" operator="lessThanOrEqual" allowBlank="1" showInputMessage="1" showErrorMessage="1" sqref="E16" xr:uid="{00000000-0002-0000-0000-000009000000}">
      <formula1>3</formula1>
    </dataValidation>
    <dataValidation type="decimal" operator="lessThanOrEqual" allowBlank="1" showInputMessage="1" showErrorMessage="1" sqref="E17" xr:uid="{00000000-0002-0000-0000-00000A000000}">
      <formula1>1.5</formula1>
    </dataValidation>
    <dataValidation type="whole" allowBlank="1" showInputMessage="1" showErrorMessage="1" sqref="D151" xr:uid="{00000000-0002-0000-0000-00000B000000}">
      <formula1>0</formula1>
      <formula2>3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>UFMS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UFMS</dc:creator>
  <cp:lastModifiedBy>Nalvo</cp:lastModifiedBy>
  <cp:lastPrinted>2013-04-05T18:59:59Z</cp:lastPrinted>
  <dcterms:created xsi:type="dcterms:W3CDTF">2013-04-01T16:18:51Z</dcterms:created>
  <dcterms:modified xsi:type="dcterms:W3CDTF">2020-04-08T19:49:40Z</dcterms:modified>
</cp:coreProperties>
</file>